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60" windowWidth="19320" windowHeight="11340" tabRatio="764" activeTab="2"/>
  </bookViews>
  <sheets>
    <sheet name="y-1總表" sheetId="15" r:id="rId1"/>
    <sheet name="y-2檢核表" sheetId="5" r:id="rId2"/>
    <sheet name="y-3-1 概算表(8-12月)" sheetId="12" r:id="rId3"/>
    <sheet name="y-3-2 概算表(1-7月)" sheetId="13" r:id="rId4"/>
    <sheet name="y-4子計畫經費項目總計" sheetId="14" r:id="rId5"/>
  </sheets>
  <definedNames>
    <definedName name="OLE_LINK1" localSheetId="1">'y-2檢核表'!$A$3</definedName>
    <definedName name="_xlnm.Print_Titles" localSheetId="1">'y-2檢核表'!$1:$5</definedName>
  </definedNames>
  <calcPr calcId="145621"/>
</workbook>
</file>

<file path=xl/calcChain.xml><?xml version="1.0" encoding="utf-8"?>
<calcChain xmlns="http://schemas.openxmlformats.org/spreadsheetml/2006/main">
  <c r="D5" i="15"/>
  <c r="E5"/>
  <c r="C5"/>
  <c r="B5"/>
  <c r="H18" i="5"/>
  <c r="F18"/>
  <c r="M22" l="1"/>
  <c r="M23"/>
  <c r="L23"/>
  <c r="L22"/>
  <c r="M9"/>
  <c r="M10"/>
  <c r="L9"/>
  <c r="L10"/>
  <c r="N23" l="1"/>
  <c r="N22"/>
  <c r="N10"/>
  <c r="N9"/>
  <c r="F22" i="14"/>
  <c r="D22"/>
  <c r="G22" l="1"/>
  <c r="F31" i="13"/>
  <c r="F30"/>
  <c r="F29"/>
  <c r="F28"/>
  <c r="F27"/>
  <c r="F23"/>
  <c r="F22"/>
  <c r="F21"/>
  <c r="F20"/>
  <c r="F18"/>
  <c r="F17"/>
  <c r="F16"/>
  <c r="F15"/>
  <c r="F14"/>
  <c r="F13"/>
  <c r="F12"/>
  <c r="F11"/>
  <c r="F10"/>
  <c r="F9"/>
  <c r="F8"/>
  <c r="F17" i="12"/>
  <c r="F13"/>
  <c r="F14"/>
  <c r="F32" i="13" l="1"/>
  <c r="F24"/>
  <c r="F19"/>
  <c r="F25"/>
  <c r="F33" s="1"/>
  <c r="K31" i="5"/>
  <c r="D18"/>
  <c r="E18"/>
  <c r="G18"/>
  <c r="I18"/>
  <c r="K18"/>
  <c r="J18"/>
  <c r="D25" i="14"/>
  <c r="G31" i="5"/>
  <c r="G5" i="14"/>
  <c r="F22" i="12"/>
  <c r="F23"/>
  <c r="F10"/>
  <c r="L30" i="5"/>
  <c r="M25"/>
  <c r="L25"/>
  <c r="M17"/>
  <c r="M14"/>
  <c r="L17"/>
  <c r="L14"/>
  <c r="L6"/>
  <c r="L19"/>
  <c r="B7" i="15"/>
  <c r="F18" i="12"/>
  <c r="G7" i="14"/>
  <c r="M28" i="5"/>
  <c r="L28"/>
  <c r="M9" i="15"/>
  <c r="L9"/>
  <c r="K9"/>
  <c r="J31" i="5"/>
  <c r="H31"/>
  <c r="D31"/>
  <c r="F31"/>
  <c r="I31"/>
  <c r="E31"/>
  <c r="E8" i="15"/>
  <c r="E7"/>
  <c r="E6"/>
  <c r="D8"/>
  <c r="D7"/>
  <c r="D6"/>
  <c r="C8"/>
  <c r="C7"/>
  <c r="C6"/>
  <c r="B8"/>
  <c r="B6"/>
  <c r="J9"/>
  <c r="F31" i="12"/>
  <c r="F30"/>
  <c r="F29"/>
  <c r="F28"/>
  <c r="F27"/>
  <c r="F21"/>
  <c r="F20"/>
  <c r="F24" s="1"/>
  <c r="F16"/>
  <c r="F15"/>
  <c r="F12"/>
  <c r="F11"/>
  <c r="F9"/>
  <c r="F8"/>
  <c r="M30" i="5"/>
  <c r="M29"/>
  <c r="M27"/>
  <c r="M26"/>
  <c r="M24"/>
  <c r="M21"/>
  <c r="M20"/>
  <c r="M19"/>
  <c r="L29"/>
  <c r="L27"/>
  <c r="L26"/>
  <c r="L24"/>
  <c r="L21"/>
  <c r="L20"/>
  <c r="M7"/>
  <c r="M8"/>
  <c r="M11"/>
  <c r="M12"/>
  <c r="M13"/>
  <c r="M15"/>
  <c r="M16"/>
  <c r="L7"/>
  <c r="L8"/>
  <c r="L11"/>
  <c r="L12"/>
  <c r="L13"/>
  <c r="L15"/>
  <c r="L16"/>
  <c r="M6"/>
  <c r="G8" i="14"/>
  <c r="G6"/>
  <c r="G10"/>
  <c r="G9"/>
  <c r="G11"/>
  <c r="G12"/>
  <c r="G13"/>
  <c r="G14"/>
  <c r="G15"/>
  <c r="G16"/>
  <c r="G17"/>
  <c r="G18"/>
  <c r="G19"/>
  <c r="G20"/>
  <c r="G21"/>
  <c r="G23"/>
  <c r="G24"/>
  <c r="G25"/>
  <c r="G26"/>
  <c r="G27"/>
  <c r="G28"/>
  <c r="G29"/>
  <c r="G30"/>
  <c r="F16"/>
  <c r="F5"/>
  <c r="F28"/>
  <c r="F26"/>
  <c r="F10"/>
  <c r="F24"/>
  <c r="F30"/>
  <c r="F20"/>
  <c r="D15"/>
  <c r="D12"/>
  <c r="D18"/>
  <c r="D10"/>
  <c r="D11"/>
  <c r="D13"/>
  <c r="D29"/>
  <c r="D21"/>
  <c r="D24"/>
  <c r="D17"/>
  <c r="D28"/>
  <c r="D30"/>
  <c r="G5" i="15" l="1"/>
  <c r="H5"/>
  <c r="N6" i="5"/>
  <c r="N14"/>
  <c r="F8" i="15"/>
  <c r="N13" i="5"/>
  <c r="N16"/>
  <c r="N21"/>
  <c r="N30"/>
  <c r="N17"/>
  <c r="G32"/>
  <c r="N28"/>
  <c r="H6" i="15"/>
  <c r="O6" s="1"/>
  <c r="N20" i="5"/>
  <c r="N29"/>
  <c r="F7" i="15"/>
  <c r="H8"/>
  <c r="O8" s="1"/>
  <c r="D32" i="5"/>
  <c r="N12"/>
  <c r="B9" i="15"/>
  <c r="F32" i="5"/>
  <c r="K32"/>
  <c r="F6" i="15"/>
  <c r="D23" i="14"/>
  <c r="D9"/>
  <c r="D20"/>
  <c r="D16"/>
  <c r="D27"/>
  <c r="D19"/>
  <c r="D14"/>
  <c r="D5"/>
  <c r="D26"/>
  <c r="G8" i="15"/>
  <c r="N8" s="1"/>
  <c r="N7" i="5"/>
  <c r="F19" i="14"/>
  <c r="F21"/>
  <c r="N24" i="5"/>
  <c r="N19"/>
  <c r="F29" i="14"/>
  <c r="F23"/>
  <c r="F27"/>
  <c r="G7" i="15"/>
  <c r="N7" s="1"/>
  <c r="N26" i="5"/>
  <c r="N25"/>
  <c r="E32"/>
  <c r="F25" i="14"/>
  <c r="F18"/>
  <c r="F14"/>
  <c r="F13"/>
  <c r="N27" i="5"/>
  <c r="M31"/>
  <c r="J32"/>
  <c r="M18"/>
  <c r="G6" i="15"/>
  <c r="N6" s="1"/>
  <c r="F15" i="14"/>
  <c r="N11" i="5"/>
  <c r="H7" i="15"/>
  <c r="O7" s="1"/>
  <c r="I32" i="5"/>
  <c r="F9" i="14"/>
  <c r="F11"/>
  <c r="F12"/>
  <c r="F17"/>
  <c r="N8" i="5"/>
  <c r="H32"/>
  <c r="F19" i="12"/>
  <c r="F25" s="1"/>
  <c r="F32"/>
  <c r="D9" i="15"/>
  <c r="C9"/>
  <c r="E9"/>
  <c r="F5"/>
  <c r="L18" i="5"/>
  <c r="L31"/>
  <c r="N15"/>
  <c r="N31" l="1"/>
  <c r="M32"/>
  <c r="I8" i="15"/>
  <c r="H9"/>
  <c r="O9" s="1"/>
  <c r="I6"/>
  <c r="O5"/>
  <c r="F9"/>
  <c r="I7"/>
  <c r="H14" i="14"/>
  <c r="H22"/>
  <c r="H15"/>
  <c r="H24"/>
  <c r="H26"/>
  <c r="H10"/>
  <c r="H23"/>
  <c r="H9"/>
  <c r="H30"/>
  <c r="H17"/>
  <c r="H13"/>
  <c r="H21"/>
  <c r="H11"/>
  <c r="H12"/>
  <c r="H25"/>
  <c r="H27"/>
  <c r="H19"/>
  <c r="H20"/>
  <c r="H29"/>
  <c r="H28"/>
  <c r="H5"/>
  <c r="H18"/>
  <c r="H16"/>
  <c r="F33" i="12"/>
  <c r="I5" i="15"/>
  <c r="N5"/>
  <c r="G9"/>
  <c r="N9" s="1"/>
  <c r="N18" i="5"/>
  <c r="L32"/>
  <c r="N32" l="1"/>
  <c r="L33" s="1"/>
  <c r="I9" i="15"/>
  <c r="M33" i="5" l="1"/>
</calcChain>
</file>

<file path=xl/sharedStrings.xml><?xml version="1.0" encoding="utf-8"?>
<sst xmlns="http://schemas.openxmlformats.org/spreadsheetml/2006/main" count="218" uniqueCount="139">
  <si>
    <t>經常門</t>
  </si>
  <si>
    <t>資本門</t>
  </si>
  <si>
    <t>年度</t>
  </si>
  <si>
    <r>
      <t>單位：</t>
    </r>
    <r>
      <rPr>
        <sz val="12"/>
        <color indexed="10"/>
        <rFont val="細明體"/>
        <family val="3"/>
        <charset val="136"/>
      </rPr>
      <t>仟</t>
    </r>
    <r>
      <rPr>
        <sz val="12"/>
        <rFont val="細明體"/>
        <family val="3"/>
        <charset val="136"/>
      </rPr>
      <t>元</t>
    </r>
    <phoneticPr fontId="1" type="noConversion"/>
  </si>
  <si>
    <t xml:space="preserve"> </t>
    <phoneticPr fontId="1" type="noConversion"/>
  </si>
  <si>
    <t xml:space="preserve"> </t>
    <phoneticPr fontId="1" type="noConversion"/>
  </si>
  <si>
    <t>單位</t>
  </si>
  <si>
    <t>數量</t>
  </si>
  <si>
    <t>單價</t>
  </si>
  <si>
    <t>總價</t>
  </si>
  <si>
    <t>說明用途</t>
  </si>
  <si>
    <t>業務費</t>
  </si>
  <si>
    <t>經資門比例</t>
    <phoneticPr fontId="1" type="noConversion"/>
  </si>
  <si>
    <t>自籌款</t>
    <phoneticPr fontId="1" type="noConversion"/>
  </si>
  <si>
    <t>獎補助費</t>
    <phoneticPr fontId="1" type="noConversion"/>
  </si>
  <si>
    <t>經費項目名稱</t>
    <phoneticPr fontId="1" type="noConversion"/>
  </si>
  <si>
    <t>授課鐘點費</t>
    <phoneticPr fontId="1" type="noConversion"/>
  </si>
  <si>
    <t>全民健康保險補充保費</t>
    <phoneticPr fontId="1" type="noConversion"/>
  </si>
  <si>
    <t>印刷費</t>
    <phoneticPr fontId="1" type="noConversion"/>
  </si>
  <si>
    <t>資料蒐集費</t>
    <phoneticPr fontId="1" type="noConversion"/>
  </si>
  <si>
    <t>膳宿費</t>
    <phoneticPr fontId="1" type="noConversion"/>
  </si>
  <si>
    <t>保險費</t>
    <phoneticPr fontId="1" type="noConversion"/>
  </si>
  <si>
    <t>租車費</t>
    <phoneticPr fontId="1" type="noConversion"/>
  </si>
  <si>
    <t>材料費</t>
    <phoneticPr fontId="1" type="noConversion"/>
  </si>
  <si>
    <t>物品費</t>
    <phoneticPr fontId="1" type="noConversion"/>
  </si>
  <si>
    <t>設備維護費</t>
    <phoneticPr fontId="1" type="noConversion"/>
  </si>
  <si>
    <t>經常門</t>
    <phoneticPr fontId="1" type="noConversion"/>
  </si>
  <si>
    <t>業務費</t>
    <phoneticPr fontId="1" type="noConversion"/>
  </si>
  <si>
    <t>學生獎學金</t>
    <phoneticPr fontId="1" type="noConversion"/>
  </si>
  <si>
    <t>比例</t>
    <phoneticPr fontId="1" type="noConversion"/>
  </si>
  <si>
    <t>經常門總計</t>
    <phoneticPr fontId="1" type="noConversion"/>
  </si>
  <si>
    <t>總計</t>
    <phoneticPr fontId="1" type="noConversion"/>
  </si>
  <si>
    <t>說明：1. 為了協助及早完成經費核定，請學校加總各子計畫之經費項目。</t>
    <phoneticPr fontId="1" type="noConversion"/>
  </si>
  <si>
    <r>
      <t>名稱</t>
    </r>
    <r>
      <rPr>
        <sz val="11"/>
        <color indexed="10"/>
        <rFont val="標楷體"/>
        <family val="4"/>
        <charset val="136"/>
      </rPr>
      <t>(下拉式選單)</t>
    </r>
    <phoneticPr fontId="1" type="noConversion"/>
  </si>
  <si>
    <t>學生獎助金</t>
    <phoneticPr fontId="1" type="noConversion"/>
  </si>
  <si>
    <t>稿費</t>
    <phoneticPr fontId="1" type="noConversion"/>
  </si>
  <si>
    <t>裁判費</t>
    <phoneticPr fontId="1" type="noConversion"/>
  </si>
  <si>
    <t>場地使用費</t>
    <phoneticPr fontId="1" type="noConversion"/>
  </si>
  <si>
    <t>設備使用費</t>
    <phoneticPr fontId="1" type="noConversion"/>
  </si>
  <si>
    <t>軟體授權費</t>
    <phoneticPr fontId="1" type="noConversion"/>
  </si>
  <si>
    <t>軟體設計費</t>
    <phoneticPr fontId="1" type="noConversion"/>
  </si>
  <si>
    <t>指導費</t>
    <phoneticPr fontId="1" type="noConversion"/>
  </si>
  <si>
    <t>諮詢費</t>
    <phoneticPr fontId="1" type="noConversion"/>
  </si>
  <si>
    <t>設備及投資</t>
    <phoneticPr fontId="1" type="noConversion"/>
  </si>
  <si>
    <t>講座鐘點費(外聘)</t>
    <phoneticPr fontId="1" type="noConversion"/>
  </si>
  <si>
    <t>講座鐘點費(內聘)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</si>
  <si>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</si>
  <si>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</si>
  <si>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</si>
  <si>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</si>
  <si>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資本門</t>
    <phoneticPr fontId="1" type="noConversion"/>
  </si>
  <si>
    <t>合計數</t>
    <phoneticPr fontId="1" type="noConversion"/>
  </si>
  <si>
    <t>子計畫項目名稱</t>
    <phoneticPr fontId="1" type="noConversion"/>
  </si>
  <si>
    <t>子計畫代碼</t>
    <phoneticPr fontId="1" type="noConversion"/>
  </si>
  <si>
    <t>計畫代碼</t>
    <phoneticPr fontId="1" type="noConversion"/>
  </si>
  <si>
    <t>其他補助款</t>
    <phoneticPr fontId="1" type="noConversion"/>
  </si>
  <si>
    <t>資本門</t>
    <phoneticPr fontId="1" type="noConversion"/>
  </si>
  <si>
    <t>合計數</t>
    <phoneticPr fontId="1" type="noConversion"/>
  </si>
  <si>
    <t>子計畫代碼:A-1　</t>
    <phoneticPr fontId="1" type="noConversion"/>
  </si>
  <si>
    <t>子計畫名稱:</t>
    <phoneticPr fontId="1" type="noConversion"/>
  </si>
  <si>
    <t xml:space="preserve">            2. 總計為各子計畫之經費加總。(例如：講座鐘點費A-1,A-2..B-1,B-2,..C-1,C-2…之加總)</t>
    <phoneticPr fontId="1" type="noConversion"/>
  </si>
  <si>
    <t xml:space="preserve">            3. 比例：子計畫經費項目之總計 / 經常門總計。</t>
    <phoneticPr fontId="1" type="noConversion"/>
  </si>
  <si>
    <t>獎補助費</t>
    <phoneticPr fontId="1" type="noConversion"/>
  </si>
  <si>
    <t>優質化整體經費</t>
    <phoneticPr fontId="1" type="noConversion"/>
  </si>
  <si>
    <t>小  計</t>
    <phoneticPr fontId="1" type="noConversion"/>
  </si>
  <si>
    <t>經常門</t>
    <phoneticPr fontId="1" type="noConversion"/>
  </si>
  <si>
    <t>經常門</t>
    <phoneticPr fontId="1" type="noConversion"/>
  </si>
  <si>
    <t>資本門</t>
    <phoneticPr fontId="1" type="noConversion"/>
  </si>
  <si>
    <t>經常門執行率</t>
    <phoneticPr fontId="1" type="noConversion"/>
  </si>
  <si>
    <t>資本門執行率</t>
    <phoneticPr fontId="1" type="noConversion"/>
  </si>
  <si>
    <t>初審申請    金額</t>
    <phoneticPr fontId="1" type="noConversion"/>
  </si>
  <si>
    <t>核定     金額</t>
    <phoneticPr fontId="1" type="noConversion"/>
  </si>
  <si>
    <t>107-A-1</t>
  </si>
  <si>
    <t>107-A-2</t>
  </si>
  <si>
    <t>107-A-3</t>
  </si>
  <si>
    <t>107-B-1</t>
  </si>
  <si>
    <t>107-B-2</t>
  </si>
  <si>
    <t>107-B-3</t>
  </si>
  <si>
    <t>107-C-1</t>
  </si>
  <si>
    <t>107-C-2</t>
  </si>
  <si>
    <t>107-D-1</t>
  </si>
  <si>
    <t>107-D-2</t>
  </si>
  <si>
    <t>說明：1. 子計畫表單可自行增加。</t>
    <phoneticPr fontId="1" type="noConversion"/>
  </si>
  <si>
    <t xml:space="preserve">            2.說明用途欄請勿空白，請簡略描述。 </t>
    <phoneticPr fontId="1" type="noConversion"/>
  </si>
  <si>
    <t xml:space="preserve">            3.計畫書PDF檔的經費表需核章。</t>
    <phoneticPr fontId="1" type="noConversion"/>
  </si>
  <si>
    <t xml:space="preserve">            4.年度經費概算表排版編列請依上下學期放一起，以利審查。(Ex：A-1  8-12月，接A-1  1-7月)</t>
    <phoneticPr fontId="1" type="noConversion"/>
  </si>
  <si>
    <t>老師和組長辛苦了!</t>
    <phoneticPr fontId="1" type="noConversion"/>
  </si>
  <si>
    <t xml:space="preserve">            2、優質化專案補助款：指的是教育部的補助款。</t>
    <phoneticPr fontId="1" type="noConversion"/>
  </si>
  <si>
    <t>經費配置來源</t>
    <phoneticPr fontId="1" type="noConversion"/>
  </si>
  <si>
    <t>經費配置來源</t>
    <phoneticPr fontId="1" type="noConversion"/>
  </si>
  <si>
    <t>雜支(包含耗材)</t>
    <phoneticPr fontId="1" type="noConversion"/>
  </si>
  <si>
    <t>講座助理鐘點費</t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</si>
  <si>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y-3-1 </t>
    </r>
    <r>
      <rPr>
        <b/>
        <sz val="16"/>
        <rFont val="新細明體"/>
        <family val="1"/>
        <charset val="136"/>
      </rPr>
      <t>○○高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(8-12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</si>
  <si>
    <t>表y-4 子計畫經常門經費項目彙計表 (子計畫A-D)</t>
    <phoneticPr fontId="1" type="noConversion"/>
  </si>
  <si>
    <t>國內旅費</t>
    <phoneticPr fontId="1" type="noConversion"/>
  </si>
  <si>
    <t>優質化專案直轄市、縣(市)立學校主管機關配合款</t>
    <phoneticPr fontId="1" type="noConversion"/>
  </si>
  <si>
    <t>優質化整體經費分析</t>
    <phoneticPr fontId="1" type="noConversion"/>
  </si>
  <si>
    <r>
      <t>優質化專案</t>
    </r>
    <r>
      <rPr>
        <sz val="12"/>
        <color indexed="10"/>
        <rFont val="標楷體"/>
        <family val="4"/>
        <charset val="136"/>
      </rPr>
      <t>教育部</t>
    </r>
    <r>
      <rPr>
        <sz val="12"/>
        <color indexed="8"/>
        <rFont val="標楷體"/>
        <family val="4"/>
        <charset val="136"/>
      </rPr>
      <t>補助款</t>
    </r>
    <phoneticPr fontId="1" type="noConversion"/>
  </si>
  <si>
    <t>優質化專案教育部補助款
(A)</t>
    <phoneticPr fontId="1" type="noConversion"/>
  </si>
  <si>
    <t>優質化專案直轄市、縣(市)立學校主管機關配合款
(B)</t>
    <phoneticPr fontId="1" type="noConversion"/>
  </si>
  <si>
    <t xml:space="preserve">自籌款
(C)  </t>
    <phoneticPr fontId="1" type="noConversion"/>
  </si>
  <si>
    <t>其他補助款
(D)</t>
    <phoneticPr fontId="1" type="noConversion"/>
  </si>
  <si>
    <t>優質化整體經費
A+B+C+D</t>
    <phoneticPr fontId="1" type="noConversion"/>
  </si>
  <si>
    <r>
      <t>107</t>
    </r>
    <r>
      <rPr>
        <sz val="10"/>
        <rFont val="細明體"/>
        <family val="3"/>
        <charset val="136"/>
      </rPr>
      <t>會計年度︵</t>
    </r>
    <r>
      <rPr>
        <sz val="10"/>
        <rFont val="Apple LiGothic Medium"/>
        <family val="2"/>
      </rPr>
      <t>107</t>
    </r>
    <r>
      <rPr>
        <sz val="10"/>
        <rFont val="細明體"/>
        <family val="3"/>
        <charset val="136"/>
      </rPr>
      <t>學年上學期︶</t>
    </r>
    <r>
      <rPr>
        <sz val="10"/>
        <color indexed="8"/>
        <rFont val="Apple LiGothic Medium"/>
        <family val="2"/>
      </rPr>
      <t/>
    </r>
    <phoneticPr fontId="1" type="noConversion"/>
  </si>
  <si>
    <t>107-A-1</t>
    <phoneticPr fontId="1" type="noConversion"/>
  </si>
  <si>
    <t>107-A-2</t>
    <phoneticPr fontId="1" type="noConversion"/>
  </si>
  <si>
    <t>表y-2 OO高中優質化年度經費編列檢核表【107學年度】</t>
  </si>
  <si>
    <t>107會計年度合計</t>
  </si>
  <si>
    <t>107全學年合計</t>
  </si>
  <si>
    <r>
      <t>108</t>
    </r>
    <r>
      <rPr>
        <sz val="10"/>
        <rFont val="細明體"/>
        <family val="3"/>
        <charset val="136"/>
      </rPr>
      <t>會計年度︵</t>
    </r>
    <r>
      <rPr>
        <sz val="10"/>
        <rFont val="Apple LiGothic Medium"/>
        <family val="2"/>
      </rPr>
      <t>107</t>
    </r>
    <r>
      <rPr>
        <sz val="10"/>
        <rFont val="細明體"/>
        <family val="3"/>
        <charset val="136"/>
      </rPr>
      <t>學年下學期︶</t>
    </r>
    <phoneticPr fontId="1" type="noConversion"/>
  </si>
  <si>
    <t>107會計年度概算表(8-12月)</t>
    <phoneticPr fontId="1" type="noConversion"/>
  </si>
  <si>
    <t>說明：1、執行情形目前無法填寫，請於108年7月31日執行完畢後，最慢於9月底前填寫，並將此106學年度完整版經費總表上傳至"資訊網/計畫資料上傳區/學校經費表。(請先刪除舊有檔案，方可上傳新檔案)</t>
    <phoneticPr fontId="1" type="noConversion"/>
  </si>
  <si>
    <t>表y-1 OO高中優質化年度經費編列總表【107學年度】</t>
    <phoneticPr fontId="1" type="noConversion"/>
  </si>
  <si>
    <t>執行情形(108年-9月底前填寫)</t>
    <phoneticPr fontId="1" type="noConversion"/>
  </si>
  <si>
    <t>(一)經常門</t>
    <phoneticPr fontId="1" type="noConversion"/>
  </si>
  <si>
    <t xml:space="preserve">           小計          </t>
  </si>
  <si>
    <t>經常門小計</t>
    <phoneticPr fontId="1" type="noConversion"/>
  </si>
  <si>
    <t>(二)資本門</t>
    <phoneticPr fontId="1" type="noConversion"/>
  </si>
  <si>
    <t xml:space="preserve">           資本門小計          </t>
    <phoneticPr fontId="1" type="noConversion"/>
  </si>
  <si>
    <t xml:space="preserve">107會計年度合計  </t>
    <phoneticPr fontId="1" type="noConversion"/>
  </si>
  <si>
    <t>承辦人:          承辦主任:          主計主任:          校長:</t>
    <phoneticPr fontId="1" type="noConversion"/>
  </si>
  <si>
    <t>108會計年度概算表(1-7月)</t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</si>
  <si>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y-3-1 </t>
    </r>
    <r>
      <rPr>
        <b/>
        <sz val="16"/>
        <rFont val="新細明體"/>
        <family val="1"/>
        <charset val="136"/>
      </rPr>
      <t>○○高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(1-7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</si>
  <si>
    <t xml:space="preserve">108會計年度合計  </t>
    <phoneticPr fontId="1" type="noConversion"/>
  </si>
  <si>
    <t>107會計年度(8-12月)</t>
    <phoneticPr fontId="1" type="noConversion"/>
  </si>
  <si>
    <t>108會計年度(1-7月)</t>
    <phoneticPr fontId="1" type="noConversion"/>
  </si>
  <si>
    <t>107學年度</t>
    <phoneticPr fontId="1" type="noConversion"/>
  </si>
  <si>
    <t xml:space="preserve">             屬第三級最高補助比率為百分之八十八；屬第四級最高補助比率為百分之八十九；其第五級最高補助比率為百分之九十。</t>
    <phoneticPr fontId="1" type="noConversion"/>
  </si>
  <si>
    <t xml:space="preserve">            3、直轄市(縣市立主管機關配合款)：依照高中優質化輔助方案經費要點，就各直轄市、縣（市）政府財力級次，給予不同補助比率，屬第一級者，最高補助比率為百分之八十；屬第二級者，最高補助比率為</t>
    <phoneticPr fontId="1" type="noConversion"/>
  </si>
  <si>
    <r>
      <t>單位：</t>
    </r>
    <r>
      <rPr>
        <sz val="12"/>
        <color indexed="10"/>
        <rFont val="細明體"/>
        <family val="3"/>
        <charset val="136"/>
      </rPr>
      <t>仟</t>
    </r>
    <r>
      <rPr>
        <sz val="12"/>
        <rFont val="細明體"/>
        <family val="3"/>
        <charset val="136"/>
      </rPr>
      <t>元</t>
    </r>
    <phoneticPr fontId="1" type="noConversion"/>
  </si>
  <si>
    <r>
      <t>108</t>
    </r>
    <r>
      <rPr>
        <b/>
        <sz val="12"/>
        <rFont val="細明體"/>
        <family val="3"/>
        <charset val="136"/>
      </rPr>
      <t>會計年度合計</t>
    </r>
    <phoneticPr fontId="1" type="noConversion"/>
  </si>
  <si>
    <t>說明： 1. 經資門比例：經常門= 經常門總額/全學年合計；資本門= 資本門總額/全學年合計。</t>
    <phoneticPr fontId="1" type="noConversion"/>
  </si>
  <si>
    <t xml:space="preserve">             2. 年度經常門、資本門合計經費請配合國教署核定金額。</t>
    <phoneticPr fontId="1" type="noConversion"/>
  </si>
  <si>
    <t xml:space="preserve">             3. 隸屬縣市政府的學校，請依國教署補助比例和核定金額編列配合款。</t>
    <phoneticPr fontId="1" type="noConversion"/>
  </si>
  <si>
    <t xml:space="preserve">    4. 優質化專案補助款：指的是教育部的補助款</t>
    <phoneticPr fontId="1" type="noConversion"/>
  </si>
  <si>
    <t xml:space="preserve">    5. 經資門比例以1：1為原則。</t>
    <phoneticPr fontId="1" type="noConversion"/>
  </si>
  <si>
    <t>工讀費</t>
    <phoneticPr fontId="1" type="noConversion"/>
  </si>
  <si>
    <t>107-A-4</t>
  </si>
  <si>
    <t>107-A-5</t>
  </si>
</sst>
</file>

<file path=xl/styles.xml><?xml version="1.0" encoding="utf-8"?>
<styleSheet xmlns="http://schemas.openxmlformats.org/spreadsheetml/2006/main">
  <numFmts count="6">
    <numFmt numFmtId="176" formatCode="#,##0_);[Red]\(#,##0\)"/>
    <numFmt numFmtId="177" formatCode="#,##0.0_);[Red]\(#,##0.0\)"/>
    <numFmt numFmtId="178" formatCode="0.000"/>
    <numFmt numFmtId="179" formatCode="#,##0.000_);[Red]\(#,##0.000\)"/>
    <numFmt numFmtId="180" formatCode="0.000%"/>
    <numFmt numFmtId="181" formatCode="0.000_);[Red]\(0.000\)"/>
  </numFmts>
  <fonts count="6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Apple LiGothic Medium"/>
      <family val="2"/>
    </font>
    <font>
      <sz val="12"/>
      <color indexed="8"/>
      <name val="Apple LiGothic Medium"/>
      <family val="2"/>
    </font>
    <font>
      <sz val="12"/>
      <color indexed="10"/>
      <name val="細明體"/>
      <family val="3"/>
      <charset val="136"/>
    </font>
    <font>
      <sz val="12"/>
      <name val="細明體"/>
      <family val="3"/>
      <charset val="136"/>
    </font>
    <font>
      <sz val="12"/>
      <name val="Apple LiGothic Medium"/>
      <family val="2"/>
    </font>
    <font>
      <sz val="11"/>
      <name val="Apple LiGothic Medium"/>
      <family val="2"/>
    </font>
    <font>
      <sz val="11"/>
      <name val="細明體"/>
      <family val="3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Apple LiGothic Medium"/>
      <family val="2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6"/>
      <color indexed="10"/>
      <name val="細明體"/>
      <family val="3"/>
      <charset val="136"/>
    </font>
    <font>
      <sz val="10"/>
      <name val="Apple LiGothic Medium"/>
      <family val="2"/>
    </font>
    <font>
      <sz val="11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name val="Apple LiGothic Medium"/>
      <family val="2"/>
    </font>
    <font>
      <b/>
      <sz val="12"/>
      <name val="細明體"/>
      <family val="3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sz val="11"/>
      <name val="微軟正黑體"/>
      <family val="2"/>
      <charset val="136"/>
    </font>
    <font>
      <sz val="12"/>
      <color indexed="10"/>
      <name val="標楷體"/>
      <family val="4"/>
      <charset val="136"/>
    </font>
    <font>
      <sz val="12"/>
      <color rgb="FFFF0000"/>
      <name val="微軟正黑體"/>
      <family val="2"/>
      <charset val="136"/>
    </font>
    <font>
      <sz val="12"/>
      <color rgb="FFFF0000"/>
      <name val="新細明體"/>
      <family val="1"/>
      <charset val="136"/>
    </font>
    <font>
      <b/>
      <sz val="16"/>
      <color rgb="FFFF0000"/>
      <name val="細明體-ExtB"/>
      <family val="1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1"/>
      <color rgb="FFFF000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1"/>
      <color rgb="FFFF0000"/>
      <name val="細明體"/>
      <family val="3"/>
      <charset val="136"/>
    </font>
    <font>
      <b/>
      <sz val="16"/>
      <color rgb="FFFF0000"/>
      <name val="細明體"/>
      <family val="3"/>
      <charset val="136"/>
    </font>
    <font>
      <sz val="11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sz val="11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18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86">
    <xf numFmtId="0" fontId="0" fillId="0" borderId="0" xfId="0"/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Border="1"/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34" fillId="0" borderId="0" xfId="0" applyFont="1"/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34" fillId="0" borderId="10" xfId="0" applyFont="1" applyBorder="1"/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4" fillId="0" borderId="13" xfId="0" applyFont="1" applyBorder="1"/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Protection="1"/>
    <xf numFmtId="0" fontId="50" fillId="0" borderId="0" xfId="0" applyFont="1"/>
    <xf numFmtId="176" fontId="5" fillId="0" borderId="0" xfId="0" applyNumberFormat="1" applyFont="1" applyAlignment="1" applyProtection="1">
      <alignment horizontal="right" vertical="center"/>
    </xf>
    <xf numFmtId="176" fontId="0" fillId="0" borderId="0" xfId="0" applyNumberFormat="1"/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32" fillId="0" borderId="16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176" fontId="32" fillId="0" borderId="20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1" fillId="0" borderId="0" xfId="0" applyFont="1"/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176" fontId="0" fillId="0" borderId="23" xfId="0" applyNumberFormat="1" applyBorder="1"/>
    <xf numFmtId="177" fontId="38" fillId="0" borderId="24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 applyProtection="1">
      <alignment horizontal="center" vertical="center" wrapText="1"/>
    </xf>
    <xf numFmtId="176" fontId="6" fillId="0" borderId="26" xfId="0" applyNumberFormat="1" applyFont="1" applyBorder="1" applyAlignment="1" applyProtection="1">
      <alignment horizontal="center" vertical="center" wrapText="1"/>
    </xf>
    <xf numFmtId="176" fontId="6" fillId="0" borderId="25" xfId="0" applyNumberFormat="1" applyFont="1" applyBorder="1" applyAlignment="1" applyProtection="1">
      <alignment horizontal="center" vertical="center" wrapText="1"/>
    </xf>
    <xf numFmtId="176" fontId="6" fillId="25" borderId="25" xfId="0" applyNumberFormat="1" applyFont="1" applyFill="1" applyBorder="1" applyAlignment="1" applyProtection="1">
      <alignment horizontal="center" vertical="center" wrapText="1"/>
    </xf>
    <xf numFmtId="176" fontId="5" fillId="25" borderId="27" xfId="0" applyNumberFormat="1" applyFont="1" applyFill="1" applyBorder="1" applyAlignment="1" applyProtection="1">
      <alignment horizontal="center" vertical="center" wrapText="1"/>
    </xf>
    <xf numFmtId="176" fontId="5" fillId="25" borderId="2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51" fillId="0" borderId="0" xfId="0" applyFont="1" applyFill="1" applyAlignment="1">
      <alignment vertical="center"/>
    </xf>
    <xf numFmtId="177" fontId="51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51" fillId="0" borderId="0" xfId="0" applyNumberFormat="1" applyFont="1" applyFill="1"/>
    <xf numFmtId="0" fontId="51" fillId="0" borderId="0" xfId="0" applyFont="1" applyFill="1"/>
    <xf numFmtId="179" fontId="31" fillId="0" borderId="28" xfId="0" applyNumberFormat="1" applyFont="1" applyBorder="1" applyAlignment="1">
      <alignment horizontal="center"/>
    </xf>
    <xf numFmtId="179" fontId="31" fillId="0" borderId="29" xfId="0" applyNumberFormat="1" applyFont="1" applyBorder="1" applyAlignment="1">
      <alignment horizontal="center"/>
    </xf>
    <xf numFmtId="179" fontId="31" fillId="0" borderId="30" xfId="0" applyNumberFormat="1" applyFont="1" applyBorder="1" applyAlignment="1">
      <alignment horizontal="center"/>
    </xf>
    <xf numFmtId="179" fontId="31" fillId="0" borderId="31" xfId="0" applyNumberFormat="1" applyFont="1" applyBorder="1" applyAlignment="1">
      <alignment horizont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/>
    <xf numFmtId="176" fontId="0" fillId="0" borderId="0" xfId="0" applyNumberFormat="1" applyFill="1" applyProtection="1"/>
    <xf numFmtId="179" fontId="6" fillId="0" borderId="32" xfId="0" applyNumberFormat="1" applyFont="1" applyBorder="1" applyAlignment="1" applyProtection="1">
      <alignment horizontal="right" vertical="center" wrapText="1"/>
    </xf>
    <xf numFmtId="179" fontId="6" fillId="0" borderId="33" xfId="0" applyNumberFormat="1" applyFont="1" applyBorder="1" applyAlignment="1" applyProtection="1">
      <alignment horizontal="right" vertical="center" wrapText="1"/>
    </xf>
    <xf numFmtId="179" fontId="6" fillId="0" borderId="34" xfId="0" applyNumberFormat="1" applyFont="1" applyBorder="1" applyAlignment="1" applyProtection="1">
      <alignment horizontal="right" vertical="center" wrapText="1"/>
    </xf>
    <xf numFmtId="179" fontId="6" fillId="25" borderId="34" xfId="0" applyNumberFormat="1" applyFont="1" applyFill="1" applyBorder="1" applyAlignment="1" applyProtection="1">
      <alignment horizontal="right" vertical="center" wrapText="1"/>
    </xf>
    <xf numFmtId="179" fontId="6" fillId="25" borderId="35" xfId="0" applyNumberFormat="1" applyFont="1" applyFill="1" applyBorder="1" applyAlignment="1" applyProtection="1">
      <alignment horizontal="right" vertical="center" wrapText="1"/>
    </xf>
    <xf numFmtId="179" fontId="6" fillId="25" borderId="33" xfId="0" applyNumberFormat="1" applyFont="1" applyFill="1" applyBorder="1" applyAlignment="1" applyProtection="1">
      <alignment horizontal="right" vertical="center" wrapText="1"/>
    </xf>
    <xf numFmtId="179" fontId="6" fillId="0" borderId="36" xfId="0" applyNumberFormat="1" applyFont="1" applyBorder="1" applyAlignment="1" applyProtection="1">
      <alignment horizontal="right" vertical="center" wrapText="1"/>
    </xf>
    <xf numFmtId="179" fontId="6" fillId="0" borderId="16" xfId="0" applyNumberFormat="1" applyFont="1" applyBorder="1" applyAlignment="1" applyProtection="1">
      <alignment horizontal="right" vertical="center" wrapText="1"/>
    </xf>
    <xf numFmtId="179" fontId="6" fillId="0" borderId="37" xfId="0" applyNumberFormat="1" applyFont="1" applyBorder="1" applyAlignment="1" applyProtection="1">
      <alignment horizontal="right" vertical="center" wrapText="1"/>
    </xf>
    <xf numFmtId="179" fontId="6" fillId="25" borderId="37" xfId="0" applyNumberFormat="1" applyFont="1" applyFill="1" applyBorder="1" applyAlignment="1" applyProtection="1">
      <alignment horizontal="right" vertical="center" wrapText="1"/>
    </xf>
    <xf numFmtId="179" fontId="6" fillId="25" borderId="14" xfId="0" applyNumberFormat="1" applyFont="1" applyFill="1" applyBorder="1" applyAlignment="1" applyProtection="1">
      <alignment horizontal="right" vertical="center" wrapText="1"/>
    </xf>
    <xf numFmtId="179" fontId="6" fillId="25" borderId="16" xfId="0" applyNumberFormat="1" applyFont="1" applyFill="1" applyBorder="1" applyAlignment="1" applyProtection="1">
      <alignment horizontal="right" vertical="center" wrapText="1"/>
    </xf>
    <xf numFmtId="179" fontId="32" fillId="26" borderId="38" xfId="0" applyNumberFormat="1" applyFont="1" applyFill="1" applyBorder="1" applyAlignment="1">
      <alignment horizontal="right" vertical="center" wrapText="1"/>
    </xf>
    <xf numFmtId="179" fontId="32" fillId="0" borderId="14" xfId="0" applyNumberFormat="1" applyFont="1" applyBorder="1" applyAlignment="1">
      <alignment horizontal="right" vertical="center" wrapText="1"/>
    </xf>
    <xf numFmtId="179" fontId="32" fillId="0" borderId="14" xfId="0" applyNumberFormat="1" applyFont="1" applyBorder="1" applyAlignment="1">
      <alignment horizontal="right" vertical="center"/>
    </xf>
    <xf numFmtId="179" fontId="32" fillId="27" borderId="14" xfId="0" applyNumberFormat="1" applyFont="1" applyFill="1" applyBorder="1" applyAlignment="1">
      <alignment horizontal="right" vertical="center" wrapText="1"/>
    </xf>
    <xf numFmtId="179" fontId="39" fillId="26" borderId="39" xfId="0" applyNumberFormat="1" applyFont="1" applyFill="1" applyBorder="1" applyAlignment="1">
      <alignment horizontal="center" vertical="center" wrapText="1"/>
    </xf>
    <xf numFmtId="0" fontId="39" fillId="26" borderId="40" xfId="0" applyFont="1" applyFill="1" applyBorder="1" applyAlignment="1">
      <alignment horizontal="center" vertical="center" wrapText="1"/>
    </xf>
    <xf numFmtId="179" fontId="42" fillId="26" borderId="41" xfId="0" applyNumberFormat="1" applyFont="1" applyFill="1" applyBorder="1" applyAlignment="1">
      <alignment horizontal="center" vertical="center" wrapText="1"/>
    </xf>
    <xf numFmtId="179" fontId="39" fillId="26" borderId="41" xfId="0" applyNumberFormat="1" applyFont="1" applyFill="1" applyBorder="1" applyAlignment="1">
      <alignment horizontal="center" vertical="center" wrapText="1"/>
    </xf>
    <xf numFmtId="179" fontId="39" fillId="26" borderId="42" xfId="0" applyNumberFormat="1" applyFont="1" applyFill="1" applyBorder="1" applyAlignment="1">
      <alignment horizontal="center" vertical="center" wrapText="1"/>
    </xf>
    <xf numFmtId="179" fontId="39" fillId="26" borderId="43" xfId="0" applyNumberFormat="1" applyFont="1" applyFill="1" applyBorder="1" applyAlignment="1">
      <alignment horizontal="center" vertical="center" wrapText="1"/>
    </xf>
    <xf numFmtId="179" fontId="38" fillId="27" borderId="44" xfId="0" applyNumberFormat="1" applyFont="1" applyFill="1" applyBorder="1" applyAlignment="1">
      <alignment horizontal="center" vertical="center" wrapText="1"/>
    </xf>
    <xf numFmtId="179" fontId="31" fillId="27" borderId="44" xfId="0" applyNumberFormat="1" applyFont="1" applyFill="1" applyBorder="1" applyAlignment="1">
      <alignment horizontal="center" vertical="center" wrapText="1"/>
    </xf>
    <xf numFmtId="176" fontId="38" fillId="0" borderId="45" xfId="0" applyNumberFormat="1" applyFont="1" applyFill="1" applyBorder="1" applyAlignment="1">
      <alignment horizontal="center" vertical="center" wrapText="1"/>
    </xf>
    <xf numFmtId="177" fontId="38" fillId="0" borderId="46" xfId="0" applyNumberFormat="1" applyFont="1" applyFill="1" applyBorder="1" applyAlignment="1">
      <alignment horizontal="center" vertical="center" wrapText="1"/>
    </xf>
    <xf numFmtId="177" fontId="38" fillId="0" borderId="47" xfId="0" applyNumberFormat="1" applyFont="1" applyFill="1" applyBorder="1" applyAlignment="1">
      <alignment horizontal="center" vertical="center" wrapText="1"/>
    </xf>
    <xf numFmtId="176" fontId="38" fillId="0" borderId="48" xfId="0" applyNumberFormat="1" applyFont="1" applyFill="1" applyBorder="1" applyAlignment="1">
      <alignment horizontal="center" vertical="center" wrapText="1"/>
    </xf>
    <xf numFmtId="176" fontId="31" fillId="0" borderId="49" xfId="0" applyNumberFormat="1" applyFont="1" applyFill="1" applyBorder="1" applyAlignment="1">
      <alignment horizontal="center" vertical="center" wrapText="1"/>
    </xf>
    <xf numFmtId="176" fontId="31" fillId="0" borderId="45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179" fontId="38" fillId="27" borderId="50" xfId="0" applyNumberFormat="1" applyFont="1" applyFill="1" applyBorder="1" applyAlignment="1">
      <alignment horizontal="center" vertical="center" wrapText="1"/>
    </xf>
    <xf numFmtId="179" fontId="38" fillId="27" borderId="51" xfId="0" applyNumberFormat="1" applyFont="1" applyFill="1" applyBorder="1" applyAlignment="1">
      <alignment horizontal="center" vertical="center" wrapText="1"/>
    </xf>
    <xf numFmtId="179" fontId="40" fillId="24" borderId="52" xfId="0" applyNumberFormat="1" applyFont="1" applyFill="1" applyBorder="1" applyAlignment="1" applyProtection="1">
      <alignment horizontal="right" vertical="center" wrapText="1"/>
    </xf>
    <xf numFmtId="179" fontId="40" fillId="24" borderId="18" xfId="0" applyNumberFormat="1" applyFont="1" applyFill="1" applyBorder="1" applyAlignment="1" applyProtection="1">
      <alignment horizontal="right" vertical="center" wrapText="1"/>
    </xf>
    <xf numFmtId="179" fontId="40" fillId="24" borderId="53" xfId="0" applyNumberFormat="1" applyFont="1" applyFill="1" applyBorder="1" applyAlignment="1" applyProtection="1">
      <alignment horizontal="right" vertical="center" wrapText="1"/>
    </xf>
    <xf numFmtId="179" fontId="40" fillId="24" borderId="20" xfId="0" applyNumberFormat="1" applyFont="1" applyFill="1" applyBorder="1" applyAlignment="1" applyProtection="1">
      <alignment horizontal="right" vertical="center" wrapText="1"/>
    </xf>
    <xf numFmtId="179" fontId="40" fillId="24" borderId="54" xfId="0" applyNumberFormat="1" applyFont="1" applyFill="1" applyBorder="1" applyAlignment="1" applyProtection="1">
      <alignment horizontal="right" vertical="center" wrapText="1"/>
    </xf>
    <xf numFmtId="179" fontId="33" fillId="26" borderId="52" xfId="0" applyNumberFormat="1" applyFont="1" applyFill="1" applyBorder="1" applyAlignment="1" applyProtection="1">
      <alignment vertical="center"/>
    </xf>
    <xf numFmtId="179" fontId="33" fillId="26" borderId="18" xfId="0" applyNumberFormat="1" applyFont="1" applyFill="1" applyBorder="1" applyAlignment="1" applyProtection="1">
      <alignment vertical="center"/>
    </xf>
    <xf numFmtId="179" fontId="33" fillId="26" borderId="53" xfId="0" applyNumberFormat="1" applyFont="1" applyFill="1" applyBorder="1" applyAlignment="1" applyProtection="1">
      <alignment vertical="center"/>
    </xf>
    <xf numFmtId="179" fontId="33" fillId="26" borderId="54" xfId="0" applyNumberFormat="1" applyFont="1" applyFill="1" applyBorder="1" applyAlignment="1" applyProtection="1">
      <alignment vertical="center"/>
    </xf>
    <xf numFmtId="179" fontId="33" fillId="26" borderId="20" xfId="0" applyNumberFormat="1" applyFont="1" applyFill="1" applyBorder="1" applyAlignment="1" applyProtection="1">
      <alignment vertical="center"/>
    </xf>
    <xf numFmtId="0" fontId="44" fillId="0" borderId="0" xfId="0" applyFont="1"/>
    <xf numFmtId="178" fontId="49" fillId="27" borderId="11" xfId="0" applyNumberFormat="1" applyFont="1" applyFill="1" applyBorder="1" applyAlignment="1">
      <alignment horizontal="center" vertical="center"/>
    </xf>
    <xf numFmtId="178" fontId="49" fillId="27" borderId="55" xfId="0" applyNumberFormat="1" applyFont="1" applyFill="1" applyBorder="1" applyAlignment="1">
      <alignment horizontal="center" vertical="center"/>
    </xf>
    <xf numFmtId="178" fontId="34" fillId="0" borderId="11" xfId="0" applyNumberFormat="1" applyFont="1" applyBorder="1" applyAlignment="1">
      <alignment horizontal="center" vertical="center"/>
    </xf>
    <xf numFmtId="178" fontId="34" fillId="0" borderId="55" xfId="0" applyNumberFormat="1" applyFont="1" applyBorder="1" applyAlignment="1">
      <alignment horizontal="center" vertical="center"/>
    </xf>
    <xf numFmtId="180" fontId="34" fillId="27" borderId="12" xfId="0" applyNumberFormat="1" applyFont="1" applyFill="1" applyBorder="1" applyAlignment="1">
      <alignment horizontal="center" vertical="center"/>
    </xf>
    <xf numFmtId="180" fontId="34" fillId="27" borderId="56" xfId="0" applyNumberFormat="1" applyFont="1" applyFill="1" applyBorder="1" applyAlignment="1">
      <alignment horizontal="center" vertical="center"/>
    </xf>
    <xf numFmtId="181" fontId="34" fillId="0" borderId="11" xfId="0" applyNumberFormat="1" applyFont="1" applyBorder="1" applyAlignment="1">
      <alignment horizontal="center" vertical="center"/>
    </xf>
    <xf numFmtId="181" fontId="34" fillId="0" borderId="55" xfId="0" applyNumberFormat="1" applyFont="1" applyBorder="1" applyAlignment="1">
      <alignment horizontal="center" vertical="center"/>
    </xf>
    <xf numFmtId="180" fontId="34" fillId="27" borderId="10" xfId="22" applyNumberFormat="1" applyFont="1" applyFill="1" applyBorder="1" applyAlignment="1">
      <alignment horizontal="center" vertical="center"/>
    </xf>
    <xf numFmtId="180" fontId="34" fillId="27" borderId="13" xfId="22" applyNumberFormat="1" applyFont="1" applyFill="1" applyBorder="1" applyAlignment="1">
      <alignment horizontal="center" vertical="center"/>
    </xf>
    <xf numFmtId="180" fontId="49" fillId="27" borderId="12" xfId="22" applyNumberFormat="1" applyFont="1" applyFill="1" applyBorder="1" applyAlignment="1">
      <alignment horizontal="center" vertical="center"/>
    </xf>
    <xf numFmtId="180" fontId="49" fillId="27" borderId="56" xfId="22" applyNumberFormat="1" applyFont="1" applyFill="1" applyBorder="1" applyAlignment="1">
      <alignment horizontal="center" vertical="center"/>
    </xf>
    <xf numFmtId="180" fontId="43" fillId="26" borderId="57" xfId="22" applyNumberFormat="1" applyFont="1" applyFill="1" applyBorder="1" applyAlignment="1">
      <alignment vertical="center"/>
    </xf>
    <xf numFmtId="180" fontId="43" fillId="26" borderId="38" xfId="22" applyNumberFormat="1" applyFont="1" applyFill="1" applyBorder="1" applyAlignment="1">
      <alignment vertical="center"/>
    </xf>
    <xf numFmtId="180" fontId="50" fillId="27" borderId="58" xfId="22" applyNumberFormat="1" applyFont="1" applyFill="1" applyBorder="1" applyAlignment="1"/>
    <xf numFmtId="180" fontId="50" fillId="27" borderId="29" xfId="22" applyNumberFormat="1" applyFont="1" applyFill="1" applyBorder="1" applyAlignment="1"/>
    <xf numFmtId="180" fontId="50" fillId="27" borderId="59" xfId="22" applyNumberFormat="1" applyFont="1" applyFill="1" applyBorder="1" applyAlignment="1"/>
    <xf numFmtId="180" fontId="50" fillId="27" borderId="31" xfId="22" applyNumberFormat="1" applyFont="1" applyFill="1" applyBorder="1" applyAlignment="1"/>
    <xf numFmtId="180" fontId="50" fillId="26" borderId="60" xfId="22" applyNumberFormat="1" applyFont="1" applyFill="1" applyBorder="1" applyAlignment="1"/>
    <xf numFmtId="180" fontId="50" fillId="26" borderId="42" xfId="22" applyNumberFormat="1" applyFont="1" applyFill="1" applyBorder="1" applyAlignment="1"/>
    <xf numFmtId="0" fontId="50" fillId="0" borderId="49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179" fontId="50" fillId="0" borderId="28" xfId="0" applyNumberFormat="1" applyFont="1" applyBorder="1"/>
    <xf numFmtId="179" fontId="50" fillId="0" borderId="58" xfId="0" applyNumberFormat="1" applyFont="1" applyBorder="1"/>
    <xf numFmtId="179" fontId="50" fillId="0" borderId="30" xfId="0" applyNumberFormat="1" applyFont="1" applyBorder="1"/>
    <xf numFmtId="179" fontId="50" fillId="0" borderId="59" xfId="0" applyNumberFormat="1" applyFont="1" applyBorder="1"/>
    <xf numFmtId="179" fontId="52" fillId="26" borderId="43" xfId="0" applyNumberFormat="1" applyFont="1" applyFill="1" applyBorder="1" applyAlignment="1">
      <alignment horizontal="center" vertical="center"/>
    </xf>
    <xf numFmtId="179" fontId="52" fillId="26" borderId="60" xfId="0" applyNumberFormat="1" applyFont="1" applyFill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vertical="center" wrapText="1"/>
    </xf>
    <xf numFmtId="0" fontId="9" fillId="0" borderId="63" xfId="0" applyFont="1" applyBorder="1" applyAlignment="1" applyProtection="1">
      <alignment vertical="center" wrapText="1"/>
    </xf>
    <xf numFmtId="0" fontId="9" fillId="0" borderId="63" xfId="0" applyFont="1" applyBorder="1" applyAlignment="1" applyProtection="1">
      <alignment horizontal="justify" vertical="center" wrapText="1"/>
    </xf>
    <xf numFmtId="0" fontId="9" fillId="0" borderId="64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179" fontId="33" fillId="26" borderId="65" xfId="0" applyNumberFormat="1" applyFont="1" applyFill="1" applyBorder="1" applyAlignment="1" applyProtection="1">
      <alignment vertical="center"/>
    </xf>
    <xf numFmtId="0" fontId="50" fillId="0" borderId="45" xfId="0" applyFont="1" applyFill="1" applyBorder="1" applyAlignment="1">
      <alignment horizontal="center" vertical="center" wrapText="1"/>
    </xf>
    <xf numFmtId="179" fontId="32" fillId="27" borderId="35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horizontal="center" vertical="center" wrapText="1"/>
    </xf>
    <xf numFmtId="179" fontId="32" fillId="0" borderId="35" xfId="0" applyNumberFormat="1" applyFont="1" applyBorder="1" applyAlignment="1">
      <alignment horizontal="right" vertical="center" wrapText="1"/>
    </xf>
    <xf numFmtId="0" fontId="32" fillId="0" borderId="33" xfId="0" applyFont="1" applyBorder="1" applyAlignment="1">
      <alignment vertical="center" wrapText="1"/>
    </xf>
    <xf numFmtId="0" fontId="32" fillId="0" borderId="35" xfId="0" applyFont="1" applyBorder="1" applyAlignment="1">
      <alignment vertical="center"/>
    </xf>
    <xf numFmtId="0" fontId="0" fillId="0" borderId="0" xfId="0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80" fontId="34" fillId="27" borderId="12" xfId="0" applyNumberFormat="1" applyFont="1" applyFill="1" applyBorder="1" applyAlignment="1">
      <alignment horizontal="center" vertical="center"/>
    </xf>
    <xf numFmtId="0" fontId="32" fillId="0" borderId="35" xfId="0" applyFont="1" applyBorder="1" applyAlignment="1">
      <alignment vertical="center" wrapText="1"/>
    </xf>
    <xf numFmtId="0" fontId="32" fillId="0" borderId="14" xfId="0" applyFont="1" applyBorder="1" applyAlignment="1">
      <alignment horizontal="justify" vertical="center" wrapText="1"/>
    </xf>
    <xf numFmtId="179" fontId="32" fillId="0" borderId="14" xfId="0" applyNumberFormat="1" applyFont="1" applyBorder="1" applyAlignment="1">
      <alignment horizontal="justify" vertical="center" wrapText="1"/>
    </xf>
    <xf numFmtId="179" fontId="32" fillId="26" borderId="14" xfId="0" applyNumberFormat="1" applyFont="1" applyFill="1" applyBorder="1" applyAlignment="1">
      <alignment horizontal="right" vertical="center" wrapText="1"/>
    </xf>
    <xf numFmtId="179" fontId="32" fillId="26" borderId="93" xfId="0" applyNumberFormat="1" applyFont="1" applyFill="1" applyBorder="1" applyAlignment="1">
      <alignment horizontal="right" vertical="center" wrapText="1"/>
    </xf>
    <xf numFmtId="0" fontId="32" fillId="0" borderId="101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176" fontId="51" fillId="0" borderId="0" xfId="0" applyNumberFormat="1" applyFont="1" applyFill="1" applyAlignment="1"/>
    <xf numFmtId="0" fontId="51" fillId="0" borderId="0" xfId="0" applyFont="1" applyFill="1" applyAlignment="1"/>
    <xf numFmtId="0" fontId="51" fillId="0" borderId="0" xfId="0" applyFont="1" applyAlignment="1">
      <alignment vertical="center"/>
    </xf>
    <xf numFmtId="177" fontId="51" fillId="0" borderId="0" xfId="0" applyNumberFormat="1" applyFont="1" applyAlignment="1">
      <alignment vertical="center"/>
    </xf>
    <xf numFmtId="176" fontId="51" fillId="0" borderId="0" xfId="0" applyNumberFormat="1" applyFont="1" applyAlignment="1">
      <alignment vertical="center"/>
    </xf>
    <xf numFmtId="176" fontId="51" fillId="0" borderId="0" xfId="0" applyNumberFormat="1" applyFont="1"/>
    <xf numFmtId="0" fontId="51" fillId="0" borderId="0" xfId="0" applyFont="1"/>
    <xf numFmtId="176" fontId="5" fillId="0" borderId="0" xfId="0" applyNumberFormat="1" applyFont="1" applyAlignment="1" applyProtection="1">
      <alignment horizontal="center" vertical="center"/>
    </xf>
    <xf numFmtId="0" fontId="58" fillId="0" borderId="0" xfId="0" applyFont="1" applyFill="1" applyAlignment="1" applyProtection="1">
      <alignment vertical="center"/>
    </xf>
    <xf numFmtId="0" fontId="59" fillId="0" borderId="0" xfId="0" applyFont="1" applyFill="1" applyProtection="1"/>
    <xf numFmtId="0" fontId="59" fillId="0" borderId="0" xfId="0" applyFont="1" applyProtection="1"/>
    <xf numFmtId="0" fontId="59" fillId="0" borderId="0" xfId="0" applyFont="1" applyFill="1"/>
    <xf numFmtId="0" fontId="58" fillId="0" borderId="0" xfId="0" applyFont="1" applyFill="1" applyAlignment="1">
      <alignment vertical="center"/>
    </xf>
    <xf numFmtId="177" fontId="59" fillId="0" borderId="0" xfId="0" applyNumberFormat="1" applyFont="1" applyFill="1" applyAlignment="1">
      <alignment vertical="center"/>
    </xf>
    <xf numFmtId="0" fontId="59" fillId="0" borderId="0" xfId="0" applyFont="1" applyFill="1" applyAlignment="1" applyProtection="1">
      <alignment vertical="center"/>
    </xf>
    <xf numFmtId="0" fontId="58" fillId="0" borderId="0" xfId="0" applyFont="1" applyFill="1" applyProtection="1"/>
    <xf numFmtId="0" fontId="3" fillId="0" borderId="33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0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67" xfId="0" applyFont="1" applyBorder="1" applyAlignment="1"/>
    <xf numFmtId="0" fontId="47" fillId="0" borderId="68" xfId="0" applyFont="1" applyBorder="1" applyAlignment="1"/>
    <xf numFmtId="0" fontId="35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8" fillId="0" borderId="69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177" fontId="38" fillId="0" borderId="71" xfId="0" applyNumberFormat="1" applyFont="1" applyBorder="1" applyAlignment="1">
      <alignment horizontal="center" vertical="center" wrapText="1"/>
    </xf>
    <xf numFmtId="177" fontId="38" fillId="0" borderId="72" xfId="0" applyNumberFormat="1" applyFont="1" applyBorder="1" applyAlignment="1">
      <alignment horizontal="center" vertical="center" wrapText="1"/>
    </xf>
    <xf numFmtId="176" fontId="31" fillId="0" borderId="73" xfId="0" applyNumberFormat="1" applyFont="1" applyBorder="1" applyAlignment="1">
      <alignment horizontal="center" vertical="center"/>
    </xf>
    <xf numFmtId="176" fontId="31" fillId="0" borderId="74" xfId="0" applyNumberFormat="1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54" fillId="0" borderId="0" xfId="0" applyFont="1" applyFill="1" applyAlignment="1" applyProtection="1">
      <alignment horizontal="center" vertical="center"/>
    </xf>
    <xf numFmtId="0" fontId="36" fillId="0" borderId="35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</xf>
    <xf numFmtId="0" fontId="5" fillId="0" borderId="63" xfId="0" applyFont="1" applyBorder="1" applyAlignment="1" applyProtection="1">
      <alignment horizontal="center" vertical="center" wrapText="1"/>
    </xf>
    <xf numFmtId="0" fontId="6" fillId="0" borderId="84" xfId="0" applyFont="1" applyBorder="1" applyAlignment="1" applyProtection="1">
      <alignment horizontal="center" vertical="center" wrapText="1"/>
    </xf>
    <xf numFmtId="176" fontId="8" fillId="25" borderId="85" xfId="0" applyNumberFormat="1" applyFont="1" applyFill="1" applyBorder="1" applyAlignment="1" applyProtection="1">
      <alignment horizontal="center" vertical="center" wrapText="1"/>
    </xf>
    <xf numFmtId="176" fontId="8" fillId="25" borderId="72" xfId="0" applyNumberFormat="1" applyFont="1" applyFill="1" applyBorder="1" applyAlignment="1" applyProtection="1">
      <alignment horizontal="center" vertical="center" wrapText="1"/>
    </xf>
    <xf numFmtId="176" fontId="8" fillId="25" borderId="81" xfId="0" applyNumberFormat="1" applyFont="1" applyFill="1" applyBorder="1" applyAlignment="1" applyProtection="1">
      <alignment horizontal="center" vertical="center" wrapText="1"/>
    </xf>
    <xf numFmtId="176" fontId="0" fillId="26" borderId="86" xfId="0" applyNumberFormat="1" applyFill="1" applyBorder="1" applyAlignment="1">
      <alignment horizontal="center" vertical="center" wrapText="1"/>
    </xf>
    <xf numFmtId="176" fontId="0" fillId="26" borderId="87" xfId="0" applyNumberFormat="1" applyFill="1" applyBorder="1" applyAlignment="1">
      <alignment horizontal="center" vertical="center" wrapText="1"/>
    </xf>
    <xf numFmtId="176" fontId="0" fillId="26" borderId="88" xfId="0" applyNumberFormat="1" applyFill="1" applyBorder="1" applyAlignment="1">
      <alignment horizontal="center" vertical="center" wrapText="1"/>
    </xf>
    <xf numFmtId="176" fontId="8" fillId="0" borderId="82" xfId="0" applyNumberFormat="1" applyFont="1" applyBorder="1" applyAlignment="1" applyProtection="1">
      <alignment horizontal="center" vertical="center" wrapText="1"/>
    </xf>
    <xf numFmtId="176" fontId="7" fillId="0" borderId="17" xfId="0" applyNumberFormat="1" applyFont="1" applyBorder="1" applyAlignment="1" applyProtection="1">
      <alignment horizontal="center" vertical="center" wrapText="1"/>
    </xf>
    <xf numFmtId="0" fontId="40" fillId="24" borderId="15" xfId="0" applyFont="1" applyFill="1" applyBorder="1" applyAlignment="1" applyProtection="1">
      <alignment horizontal="center" vertical="center" wrapText="1"/>
    </xf>
    <xf numFmtId="0" fontId="40" fillId="24" borderId="17" xfId="0" applyFont="1" applyFill="1" applyBorder="1" applyAlignment="1" applyProtection="1">
      <alignment horizontal="center" vertical="center" wrapText="1"/>
    </xf>
    <xf numFmtId="179" fontId="43" fillId="0" borderId="76" xfId="0" applyNumberFormat="1" applyFont="1" applyBorder="1" applyAlignment="1">
      <alignment vertical="center"/>
    </xf>
    <xf numFmtId="179" fontId="43" fillId="0" borderId="77" xfId="0" applyNumberFormat="1" applyFont="1" applyBorder="1" applyAlignment="1">
      <alignment vertical="center"/>
    </xf>
    <xf numFmtId="179" fontId="43" fillId="0" borderId="78" xfId="0" applyNumberFormat="1" applyFont="1" applyBorder="1" applyAlignment="1">
      <alignment vertical="center"/>
    </xf>
    <xf numFmtId="0" fontId="5" fillId="0" borderId="7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6" fillId="0" borderId="80" xfId="0" applyFont="1" applyBorder="1" applyAlignment="1" applyProtection="1">
      <alignment horizontal="center" vertical="center" wrapText="1"/>
    </xf>
    <xf numFmtId="0" fontId="33" fillId="26" borderId="14" xfId="0" applyFont="1" applyFill="1" applyBorder="1" applyAlignment="1" applyProtection="1">
      <alignment horizontal="center" vertical="center"/>
    </xf>
    <xf numFmtId="0" fontId="33" fillId="26" borderId="14" xfId="0" applyFont="1" applyFill="1" applyBorder="1" applyAlignment="1">
      <alignment horizontal="center" vertical="center"/>
    </xf>
    <xf numFmtId="0" fontId="33" fillId="26" borderId="16" xfId="0" applyFont="1" applyFill="1" applyBorder="1" applyAlignment="1">
      <alignment horizontal="center" vertical="center"/>
    </xf>
    <xf numFmtId="0" fontId="40" fillId="24" borderId="20" xfId="0" applyFont="1" applyFill="1" applyBorder="1" applyAlignment="1" applyProtection="1">
      <alignment horizontal="center" vertical="center" wrapText="1"/>
    </xf>
    <xf numFmtId="0" fontId="40" fillId="24" borderId="54" xfId="0" applyFont="1" applyFill="1" applyBorder="1" applyAlignment="1" applyProtection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176" fontId="8" fillId="0" borderId="17" xfId="0" applyNumberFormat="1" applyFont="1" applyBorder="1" applyAlignment="1" applyProtection="1">
      <alignment horizontal="center" vertical="center" wrapText="1"/>
    </xf>
    <xf numFmtId="0" fontId="6" fillId="0" borderId="83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49" fillId="26" borderId="14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0" fontId="55" fillId="0" borderId="14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 textRotation="255"/>
    </xf>
    <xf numFmtId="0" fontId="32" fillId="0" borderId="90" xfId="0" applyFont="1" applyBorder="1" applyAlignment="1">
      <alignment horizontal="center" vertical="center" textRotation="255"/>
    </xf>
    <xf numFmtId="0" fontId="32" fillId="0" borderId="34" xfId="0" applyFont="1" applyBorder="1" applyAlignment="1">
      <alignment horizontal="center" vertical="center" textRotation="255"/>
    </xf>
    <xf numFmtId="0" fontId="32" fillId="0" borderId="10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0" fontId="32" fillId="0" borderId="100" xfId="0" applyFont="1" applyBorder="1" applyAlignment="1">
      <alignment horizontal="center" vertical="center" wrapText="1"/>
    </xf>
    <xf numFmtId="0" fontId="32" fillId="0" borderId="98" xfId="0" applyFont="1" applyBorder="1" applyAlignment="1">
      <alignment horizontal="center" vertical="center" textRotation="255" wrapText="1"/>
    </xf>
    <xf numFmtId="0" fontId="32" fillId="0" borderId="90" xfId="0" applyFont="1" applyBorder="1" applyAlignment="1">
      <alignment horizontal="center" vertical="center" textRotation="255" wrapText="1"/>
    </xf>
    <xf numFmtId="0" fontId="55" fillId="0" borderId="5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3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51" fillId="0" borderId="0" xfId="0" applyFont="1" applyAlignment="1"/>
    <xf numFmtId="0" fontId="32" fillId="0" borderId="89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textRotation="255" wrapText="1" shrinkToFit="1"/>
    </xf>
    <xf numFmtId="0" fontId="44" fillId="0" borderId="0" xfId="0" applyFont="1" applyBorder="1" applyAlignment="1">
      <alignment wrapText="1"/>
    </xf>
    <xf numFmtId="0" fontId="44" fillId="0" borderId="0" xfId="0" applyFont="1" applyAlignment="1"/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0" fontId="34" fillId="0" borderId="14" xfId="0" applyFont="1" applyBorder="1" applyAlignment="1" applyProtection="1">
      <alignment horizontal="center" vertical="center" wrapText="1"/>
    </xf>
    <xf numFmtId="0" fontId="34" fillId="0" borderId="14" xfId="0" applyFont="1" applyBorder="1" applyAlignment="1"/>
    <xf numFmtId="0" fontId="34" fillId="0" borderId="14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180" fontId="34" fillId="27" borderId="12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/>
    </xf>
    <xf numFmtId="0" fontId="34" fillId="0" borderId="95" xfId="0" applyFont="1" applyBorder="1" applyAlignment="1"/>
    <xf numFmtId="178" fontId="34" fillId="26" borderId="91" xfId="0" applyNumberFormat="1" applyFont="1" applyFill="1" applyBorder="1" applyAlignment="1">
      <alignment horizontal="center" vertical="center"/>
    </xf>
    <xf numFmtId="178" fontId="34" fillId="26" borderId="9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178" fontId="49" fillId="26" borderId="91" xfId="0" applyNumberFormat="1" applyFont="1" applyFill="1" applyBorder="1" applyAlignment="1">
      <alignment horizontal="center" vertical="center"/>
    </xf>
    <xf numFmtId="178" fontId="49" fillId="26" borderId="92" xfId="0" applyNumberFormat="1" applyFont="1" applyFill="1" applyBorder="1" applyAlignment="1">
      <alignment horizontal="center" vertical="center"/>
    </xf>
    <xf numFmtId="180" fontId="46" fillId="27" borderId="12" xfId="0" applyNumberFormat="1" applyFont="1" applyFill="1" applyBorder="1" applyAlignment="1">
      <alignment horizontal="center" vertical="center"/>
    </xf>
    <xf numFmtId="0" fontId="34" fillId="0" borderId="93" xfId="0" applyFont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8" fontId="34" fillId="26" borderId="95" xfId="0" applyNumberFormat="1" applyFont="1" applyFill="1" applyBorder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百分比" xfId="22" builtinId="5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</xdr:colOff>
      <xdr:row>17</xdr:row>
      <xdr:rowOff>0</xdr:rowOff>
    </xdr:from>
    <xdr:to>
      <xdr:col>7</xdr:col>
      <xdr:colOff>0</xdr:colOff>
      <xdr:row>17</xdr:row>
      <xdr:rowOff>8466</xdr:rowOff>
    </xdr:to>
    <xdr:cxnSp macro="">
      <xdr:nvCxnSpPr>
        <xdr:cNvPr id="5" name="直線接點 4"/>
        <xdr:cNvCxnSpPr/>
      </xdr:nvCxnSpPr>
      <xdr:spPr>
        <a:xfrm flipV="1">
          <a:off x="5173133" y="4605867"/>
          <a:ext cx="863600" cy="1862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8467</xdr:colOff>
      <xdr:row>17</xdr:row>
      <xdr:rowOff>0</xdr:rowOff>
    </xdr:from>
    <xdr:to>
      <xdr:col>9</xdr:col>
      <xdr:colOff>33866</xdr:colOff>
      <xdr:row>17</xdr:row>
      <xdr:rowOff>8851</xdr:rowOff>
    </xdr:to>
    <xdr:cxnSp macro="">
      <xdr:nvCxnSpPr>
        <xdr:cNvPr id="7" name="直線接點 6"/>
        <xdr:cNvCxnSpPr/>
      </xdr:nvCxnSpPr>
      <xdr:spPr>
        <a:xfrm flipV="1">
          <a:off x="6917267" y="4588933"/>
          <a:ext cx="897466" cy="20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8466</xdr:colOff>
      <xdr:row>30</xdr:row>
      <xdr:rowOff>0</xdr:rowOff>
    </xdr:from>
    <xdr:to>
      <xdr:col>7</xdr:col>
      <xdr:colOff>0</xdr:colOff>
      <xdr:row>30</xdr:row>
      <xdr:rowOff>12073</xdr:rowOff>
    </xdr:to>
    <xdr:cxnSp macro="">
      <xdr:nvCxnSpPr>
        <xdr:cNvPr id="15" name="直線接點 14"/>
        <xdr:cNvCxnSpPr/>
      </xdr:nvCxnSpPr>
      <xdr:spPr>
        <a:xfrm flipV="1">
          <a:off x="5173133" y="4605867"/>
          <a:ext cx="863600" cy="1862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8467</xdr:colOff>
      <xdr:row>30</xdr:row>
      <xdr:rowOff>0</xdr:rowOff>
    </xdr:from>
    <xdr:to>
      <xdr:col>9</xdr:col>
      <xdr:colOff>33866</xdr:colOff>
      <xdr:row>30</xdr:row>
      <xdr:rowOff>11994</xdr:rowOff>
    </xdr:to>
    <xdr:cxnSp macro="">
      <xdr:nvCxnSpPr>
        <xdr:cNvPr id="16" name="直線接點 15"/>
        <xdr:cNvCxnSpPr/>
      </xdr:nvCxnSpPr>
      <xdr:spPr>
        <a:xfrm flipV="1">
          <a:off x="6917267" y="4588933"/>
          <a:ext cx="897466" cy="20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4"/>
  <sheetViews>
    <sheetView view="pageBreakPreview" zoomScaleNormal="85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25" sqref="E25"/>
    </sheetView>
  </sheetViews>
  <sheetFormatPr defaultRowHeight="16.5"/>
  <cols>
    <col min="1" max="1" width="12.25" style="1" customWidth="1"/>
    <col min="2" max="2" width="14.125" style="2" customWidth="1"/>
    <col min="3" max="3" width="13.875" style="2" customWidth="1"/>
    <col min="4" max="4" width="13.125" style="2" customWidth="1"/>
    <col min="5" max="5" width="14.375" style="2" customWidth="1"/>
    <col min="6" max="6" width="15.75" style="23" customWidth="1"/>
    <col min="7" max="7" width="13.25" style="2" bestFit="1" customWidth="1"/>
    <col min="8" max="8" width="11.375" style="2" customWidth="1"/>
    <col min="9" max="9" width="13.25" style="23" bestFit="1" customWidth="1"/>
    <col min="10" max="11" width="11.375" style="28" customWidth="1"/>
    <col min="14" max="15" width="9.5" bestFit="1" customWidth="1"/>
    <col min="18" max="18" width="8.375" customWidth="1"/>
    <col min="19" max="19" width="8.875" hidden="1" customWidth="1"/>
  </cols>
  <sheetData>
    <row r="1" spans="1:19" ht="21">
      <c r="A1" s="184" t="s">
        <v>112</v>
      </c>
      <c r="B1" s="185"/>
      <c r="C1" s="185"/>
      <c r="D1" s="185"/>
      <c r="E1" s="185"/>
      <c r="F1" s="185"/>
      <c r="G1" s="186"/>
      <c r="H1" s="186"/>
      <c r="I1" s="186"/>
    </row>
    <row r="2" spans="1:19" ht="17.25" thickBot="1">
      <c r="J2" s="41"/>
      <c r="N2" s="168" t="s">
        <v>129</v>
      </c>
      <c r="O2" s="150"/>
    </row>
    <row r="3" spans="1:19" s="38" customFormat="1" ht="18" thickTop="1" thickBot="1">
      <c r="A3" s="187" t="s">
        <v>54</v>
      </c>
      <c r="B3" s="193" t="s">
        <v>88</v>
      </c>
      <c r="C3" s="193"/>
      <c r="D3" s="193"/>
      <c r="E3" s="193"/>
      <c r="F3" s="194"/>
      <c r="G3" s="189" t="s">
        <v>96</v>
      </c>
      <c r="H3" s="190"/>
      <c r="I3" s="190"/>
      <c r="J3" s="191" t="s">
        <v>63</v>
      </c>
      <c r="K3" s="192"/>
      <c r="L3" s="180" t="s">
        <v>113</v>
      </c>
      <c r="M3" s="181"/>
      <c r="N3" s="182"/>
      <c r="O3" s="183"/>
    </row>
    <row r="4" spans="1:19" s="38" customFormat="1" ht="86.25" customHeight="1" thickTop="1" thickBot="1">
      <c r="A4" s="188"/>
      <c r="B4" s="42" t="s">
        <v>97</v>
      </c>
      <c r="C4" s="42" t="s">
        <v>95</v>
      </c>
      <c r="D4" s="42" t="s">
        <v>13</v>
      </c>
      <c r="E4" s="42" t="s">
        <v>55</v>
      </c>
      <c r="F4" s="87" t="s">
        <v>51</v>
      </c>
      <c r="G4" s="88" t="s">
        <v>0</v>
      </c>
      <c r="H4" s="89" t="s">
        <v>50</v>
      </c>
      <c r="I4" s="90" t="s">
        <v>51</v>
      </c>
      <c r="J4" s="91" t="s">
        <v>70</v>
      </c>
      <c r="K4" s="92" t="s">
        <v>71</v>
      </c>
      <c r="L4" s="127" t="s">
        <v>66</v>
      </c>
      <c r="M4" s="128" t="s">
        <v>67</v>
      </c>
      <c r="N4" s="93" t="s">
        <v>68</v>
      </c>
      <c r="O4" s="144" t="s">
        <v>69</v>
      </c>
    </row>
    <row r="5" spans="1:19" s="38" customFormat="1" ht="19.899999999999999" customHeight="1" thickTop="1" thickBot="1">
      <c r="A5" s="39" t="s">
        <v>46</v>
      </c>
      <c r="B5" s="86">
        <f>SUM('y-2檢核表'!D6:E10)+SUM('y-2檢核表'!D19:E23)</f>
        <v>0</v>
      </c>
      <c r="C5" s="86">
        <f>SUM('y-2檢核表'!F6:G10)+SUM('y-2檢核表'!F19:G23)</f>
        <v>0</v>
      </c>
      <c r="D5" s="86">
        <f>SUM('y-2檢核表'!H6:I10)+SUM('y-2檢核表'!H19:I23)</f>
        <v>0</v>
      </c>
      <c r="E5" s="86">
        <f>SUM('y-2檢核表'!J6:K10)+SUM('y-2檢核表'!J19:K23)</f>
        <v>0</v>
      </c>
      <c r="F5" s="94">
        <f>SUM(B5:E5)</f>
        <v>0</v>
      </c>
      <c r="G5" s="85">
        <f>SUM('y-2檢核表'!L6:L10)+SUM('y-2檢核表'!L19:L23)</f>
        <v>0</v>
      </c>
      <c r="H5" s="85">
        <f>SUM('y-2檢核表'!M6:M10)+SUM('y-2檢核表'!M19:M23)</f>
        <v>0</v>
      </c>
      <c r="I5" s="95">
        <f>SUM(G5:H5)</f>
        <v>0</v>
      </c>
      <c r="J5" s="55"/>
      <c r="K5" s="56"/>
      <c r="L5" s="129"/>
      <c r="M5" s="130"/>
      <c r="N5" s="121" t="e">
        <f t="shared" ref="N5:O8" si="0">L5/G5</f>
        <v>#DIV/0!</v>
      </c>
      <c r="O5" s="122" t="e">
        <f t="shared" si="0"/>
        <v>#DIV/0!</v>
      </c>
    </row>
    <row r="6" spans="1:19" s="38" customFormat="1" ht="19.899999999999999" customHeight="1" thickBot="1">
      <c r="A6" s="40" t="s">
        <v>47</v>
      </c>
      <c r="B6" s="86">
        <f>SUM('y-2檢核表'!D11:E13)+SUM('y-2檢核表'!D24:E26)</f>
        <v>0</v>
      </c>
      <c r="C6" s="86">
        <f>SUM('y-2檢核表'!F11:G13)+SUM('y-2檢核表'!F24:G26)</f>
        <v>0</v>
      </c>
      <c r="D6" s="86">
        <f>SUM('y-2檢核表'!H11:I13)+SUM('y-2檢核表'!H24:I26)</f>
        <v>0</v>
      </c>
      <c r="E6" s="86">
        <f>SUM('y-2檢核表'!J11:K13)+SUM('y-2檢核表'!J24:K26)</f>
        <v>0</v>
      </c>
      <c r="F6" s="94">
        <f>SUM(B6:E6)</f>
        <v>0</v>
      </c>
      <c r="G6" s="85">
        <f>SUM('y-2檢核表'!L11:L13)+SUM('y-2檢核表'!L24:L26)</f>
        <v>0</v>
      </c>
      <c r="H6" s="85">
        <f>SUM('y-2檢核表'!M11:M13)+SUM('y-2檢核表'!M24:M26)</f>
        <v>0</v>
      </c>
      <c r="I6" s="95">
        <f>SUM(G6:H6)</f>
        <v>0</v>
      </c>
      <c r="J6" s="57"/>
      <c r="K6" s="58"/>
      <c r="L6" s="131"/>
      <c r="M6" s="132"/>
      <c r="N6" s="123" t="e">
        <f t="shared" si="0"/>
        <v>#DIV/0!</v>
      </c>
      <c r="O6" s="124" t="e">
        <f t="shared" si="0"/>
        <v>#DIV/0!</v>
      </c>
    </row>
    <row r="7" spans="1:19" s="38" customFormat="1" ht="19.899999999999999" customHeight="1" thickBot="1">
      <c r="A7" s="40" t="s">
        <v>48</v>
      </c>
      <c r="B7" s="86">
        <f>SUM('y-2檢核表'!D14:E15)+SUM('y-2檢核表'!D27:E28)</f>
        <v>0</v>
      </c>
      <c r="C7" s="86">
        <f>SUM('y-2檢核表'!F14:G15)+SUM('y-2檢核表'!F27:G28)</f>
        <v>0</v>
      </c>
      <c r="D7" s="86">
        <f>SUM('y-2檢核表'!H14:I15)+SUM('y-2檢核表'!H27:I28)</f>
        <v>0</v>
      </c>
      <c r="E7" s="86">
        <f>SUM('y-2檢核表'!I14:J15)+SUM('y-2檢核表'!I27:J28)</f>
        <v>0</v>
      </c>
      <c r="F7" s="94">
        <f>SUM(B7:E7)</f>
        <v>0</v>
      </c>
      <c r="G7" s="85">
        <f>SUM('y-2檢核表'!L14:L15)+SUM('y-2檢核表'!L27:L28)</f>
        <v>0</v>
      </c>
      <c r="H7" s="85">
        <f>SUM('y-2檢核表'!M14:M15)+SUM('y-2檢核表'!M27:M28)</f>
        <v>0</v>
      </c>
      <c r="I7" s="95">
        <f>SUM(G7:H7)</f>
        <v>0</v>
      </c>
      <c r="J7" s="57"/>
      <c r="K7" s="58"/>
      <c r="L7" s="131"/>
      <c r="M7" s="132"/>
      <c r="N7" s="123" t="e">
        <f t="shared" si="0"/>
        <v>#DIV/0!</v>
      </c>
      <c r="O7" s="124" t="e">
        <f t="shared" si="0"/>
        <v>#DIV/0!</v>
      </c>
    </row>
    <row r="8" spans="1:19" s="38" customFormat="1" ht="19.899999999999999" customHeight="1" thickBot="1">
      <c r="A8" s="40" t="s">
        <v>49</v>
      </c>
      <c r="B8" s="86">
        <f>SUM('y-2檢核表'!D16:E17)+SUM('y-2檢核表'!D29:E30)</f>
        <v>0</v>
      </c>
      <c r="C8" s="86">
        <f>SUM('y-2檢核表'!F16:G17)+SUM('y-2檢核表'!F29:G30)</f>
        <v>0</v>
      </c>
      <c r="D8" s="86">
        <f>SUM('y-2檢核表'!H16:I17)+SUM('y-2檢核表'!H29:I30)</f>
        <v>0</v>
      </c>
      <c r="E8" s="86">
        <f>SUM('y-2檢核表'!J16:K17)+SUM('y-2檢核表'!J29:K30)</f>
        <v>0</v>
      </c>
      <c r="F8" s="94">
        <f>SUM(B8:E8)</f>
        <v>0</v>
      </c>
      <c r="G8" s="85">
        <f>SUM('y-2檢核表'!L16:L17)+SUM('y-2檢核表'!L29:L30)</f>
        <v>0</v>
      </c>
      <c r="H8" s="85">
        <f>SUM('y-2檢核表'!M16:M17)+SUM('y-2檢核表'!M29:M30)</f>
        <v>0</v>
      </c>
      <c r="I8" s="95">
        <f>SUM(G8:H8)</f>
        <v>0</v>
      </c>
      <c r="J8" s="57"/>
      <c r="K8" s="58"/>
      <c r="L8" s="131"/>
      <c r="M8" s="132"/>
      <c r="N8" s="123" t="e">
        <f t="shared" si="0"/>
        <v>#DIV/0!</v>
      </c>
      <c r="O8" s="124" t="e">
        <f t="shared" si="0"/>
        <v>#DIV/0!</v>
      </c>
    </row>
    <row r="9" spans="1:19" s="38" customFormat="1" ht="19.899999999999999" customHeight="1" thickBot="1">
      <c r="A9" s="80" t="s">
        <v>64</v>
      </c>
      <c r="B9" s="81">
        <f t="shared" ref="B9:M9" si="1">SUM(B5:B8)</f>
        <v>0</v>
      </c>
      <c r="C9" s="81">
        <f t="shared" si="1"/>
        <v>0</v>
      </c>
      <c r="D9" s="81">
        <f t="shared" si="1"/>
        <v>0</v>
      </c>
      <c r="E9" s="81">
        <f t="shared" si="1"/>
        <v>0</v>
      </c>
      <c r="F9" s="79">
        <f t="shared" si="1"/>
        <v>0</v>
      </c>
      <c r="G9" s="82">
        <f t="shared" si="1"/>
        <v>0</v>
      </c>
      <c r="H9" s="82">
        <f t="shared" si="1"/>
        <v>0</v>
      </c>
      <c r="I9" s="83">
        <f t="shared" si="1"/>
        <v>0</v>
      </c>
      <c r="J9" s="84">
        <f t="shared" si="1"/>
        <v>0</v>
      </c>
      <c r="K9" s="83">
        <f t="shared" si="1"/>
        <v>0</v>
      </c>
      <c r="L9" s="133">
        <f t="shared" si="1"/>
        <v>0</v>
      </c>
      <c r="M9" s="134">
        <f t="shared" si="1"/>
        <v>0</v>
      </c>
      <c r="N9" s="125" t="e">
        <f>L9/G9</f>
        <v>#DIV/0!</v>
      </c>
      <c r="O9" s="126" t="e">
        <f>M9/H9</f>
        <v>#DIV/0!</v>
      </c>
    </row>
    <row r="10" spans="1:19" s="49" customFormat="1" ht="17.25" thickTop="1">
      <c r="A10" s="178" t="s">
        <v>111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s="54" customFormat="1" ht="15.75">
      <c r="A11" s="50" t="s">
        <v>87</v>
      </c>
      <c r="B11" s="51"/>
      <c r="C11" s="51"/>
      <c r="D11" s="51"/>
      <c r="E11" s="52"/>
      <c r="F11" s="51"/>
      <c r="G11" s="51"/>
      <c r="H11" s="52"/>
      <c r="I11" s="53"/>
      <c r="J11" s="53"/>
    </row>
    <row r="12" spans="1:19" s="54" customFormat="1" ht="16.5" customHeight="1">
      <c r="A12" s="50" t="s">
        <v>128</v>
      </c>
      <c r="B12" s="51"/>
      <c r="C12" s="51"/>
      <c r="D12" s="51"/>
      <c r="E12" s="52"/>
      <c r="F12" s="51"/>
      <c r="G12" s="51"/>
      <c r="H12" s="52"/>
      <c r="I12" s="161"/>
      <c r="J12" s="161"/>
      <c r="K12" s="162"/>
      <c r="L12" s="162"/>
      <c r="M12" s="162"/>
      <c r="N12" s="162"/>
      <c r="O12" s="162"/>
    </row>
    <row r="13" spans="1:19" s="167" customFormat="1" ht="15.75">
      <c r="A13" s="163" t="s">
        <v>127</v>
      </c>
      <c r="B13" s="164"/>
      <c r="C13" s="164"/>
      <c r="D13" s="164"/>
      <c r="E13" s="164"/>
      <c r="F13" s="165"/>
      <c r="G13" s="164"/>
      <c r="H13" s="164"/>
      <c r="I13" s="165"/>
      <c r="J13" s="166"/>
      <c r="K13" s="166"/>
    </row>
    <row r="14" spans="1:19">
      <c r="H14" s="24"/>
    </row>
  </sheetData>
  <mergeCells count="7">
    <mergeCell ref="A10:S10"/>
    <mergeCell ref="L3:O3"/>
    <mergeCell ref="A1:I1"/>
    <mergeCell ref="A3:A4"/>
    <mergeCell ref="G3:I3"/>
    <mergeCell ref="J3:K3"/>
    <mergeCell ref="B3:F3"/>
  </mergeCells>
  <phoneticPr fontId="1" type="noConversion"/>
  <printOptions horizontalCentered="1"/>
  <pageMargins left="0" right="0" top="0.78740157480314965" bottom="0.78740157480314965" header="0.51181102362204722" footer="0.51181102362204722"/>
  <pageSetup paperSize="9" scale="66" fitToHeight="0" orientation="landscape" r:id="rId1"/>
  <headerFooter alignWithMargins="0"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O51"/>
  <sheetViews>
    <sheetView view="pageBreakPreview" zoomScale="60" zoomScaleNormal="9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Q33" sqref="Q33"/>
    </sheetView>
  </sheetViews>
  <sheetFormatPr defaultColWidth="9" defaultRowHeight="16.5"/>
  <cols>
    <col min="1" max="1" width="4" style="5" customWidth="1"/>
    <col min="2" max="2" width="13.875" style="5" customWidth="1"/>
    <col min="3" max="3" width="19.25" style="5" customWidth="1"/>
    <col min="4" max="14" width="12.625" style="3" customWidth="1"/>
    <col min="15" max="16384" width="9" style="6"/>
  </cols>
  <sheetData>
    <row r="1" spans="1:15" s="10" customFormat="1" ht="21">
      <c r="A1" s="195" t="s">
        <v>106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5" ht="17.25" thickBot="1">
      <c r="N2" s="4" t="s">
        <v>3</v>
      </c>
    </row>
    <row r="3" spans="1:15" ht="17.25" customHeight="1" thickTop="1" thickBot="1">
      <c r="A3" s="227" t="s">
        <v>2</v>
      </c>
      <c r="B3" s="216" t="s">
        <v>53</v>
      </c>
      <c r="C3" s="200" t="s">
        <v>52</v>
      </c>
      <c r="D3" s="224" t="s">
        <v>89</v>
      </c>
      <c r="E3" s="224"/>
      <c r="F3" s="224"/>
      <c r="G3" s="224"/>
      <c r="H3" s="224"/>
      <c r="I3" s="224"/>
      <c r="J3" s="224"/>
      <c r="K3" s="225"/>
      <c r="L3" s="203" t="s">
        <v>102</v>
      </c>
      <c r="M3" s="204"/>
      <c r="N3" s="205"/>
    </row>
    <row r="4" spans="1:15" ht="52.5" customHeight="1">
      <c r="A4" s="228"/>
      <c r="B4" s="217"/>
      <c r="C4" s="201"/>
      <c r="D4" s="209" t="s">
        <v>98</v>
      </c>
      <c r="E4" s="210"/>
      <c r="F4" s="209" t="s">
        <v>99</v>
      </c>
      <c r="G4" s="210"/>
      <c r="H4" s="209" t="s">
        <v>100</v>
      </c>
      <c r="I4" s="226"/>
      <c r="J4" s="209" t="s">
        <v>101</v>
      </c>
      <c r="K4" s="226"/>
      <c r="L4" s="206"/>
      <c r="M4" s="207"/>
      <c r="N4" s="208"/>
    </row>
    <row r="5" spans="1:15" ht="17.25" thickBot="1">
      <c r="A5" s="229"/>
      <c r="B5" s="218"/>
      <c r="C5" s="202"/>
      <c r="D5" s="43" t="s">
        <v>65</v>
      </c>
      <c r="E5" s="44" t="s">
        <v>1</v>
      </c>
      <c r="F5" s="45" t="s">
        <v>0</v>
      </c>
      <c r="G5" s="44" t="s">
        <v>1</v>
      </c>
      <c r="H5" s="45" t="s">
        <v>0</v>
      </c>
      <c r="I5" s="44" t="s">
        <v>1</v>
      </c>
      <c r="J5" s="45" t="s">
        <v>0</v>
      </c>
      <c r="K5" s="44" t="s">
        <v>1</v>
      </c>
      <c r="L5" s="46" t="s">
        <v>0</v>
      </c>
      <c r="M5" s="47" t="s">
        <v>56</v>
      </c>
      <c r="N5" s="48" t="s">
        <v>57</v>
      </c>
    </row>
    <row r="6" spans="1:15" ht="17.25" thickTop="1">
      <c r="A6" s="196" t="s">
        <v>103</v>
      </c>
      <c r="B6" s="135" t="s">
        <v>104</v>
      </c>
      <c r="C6" s="137" t="s">
        <v>4</v>
      </c>
      <c r="D6" s="63"/>
      <c r="E6" s="64"/>
      <c r="F6" s="65"/>
      <c r="G6" s="64"/>
      <c r="H6" s="65"/>
      <c r="I6" s="64"/>
      <c r="J6" s="65"/>
      <c r="K6" s="64"/>
      <c r="L6" s="66">
        <f>D6+F6+H6+J6</f>
        <v>0</v>
      </c>
      <c r="M6" s="67">
        <f>E6+G6+I6+K6</f>
        <v>0</v>
      </c>
      <c r="N6" s="68">
        <f>SUM(L6:M6)</f>
        <v>0</v>
      </c>
      <c r="O6" s="11"/>
    </row>
    <row r="7" spans="1:15">
      <c r="A7" s="197"/>
      <c r="B7" s="136" t="s">
        <v>105</v>
      </c>
      <c r="C7" s="138" t="s">
        <v>4</v>
      </c>
      <c r="D7" s="69"/>
      <c r="E7" s="70"/>
      <c r="F7" s="71"/>
      <c r="G7" s="70"/>
      <c r="H7" s="71"/>
      <c r="I7" s="70"/>
      <c r="J7" s="71"/>
      <c r="K7" s="70"/>
      <c r="L7" s="72">
        <f t="shared" ref="L7:L29" si="0">D7+F7+H7+J7</f>
        <v>0</v>
      </c>
      <c r="M7" s="73">
        <f t="shared" ref="M7:M30" si="1">E7+G7+I7+K7</f>
        <v>0</v>
      </c>
      <c r="N7" s="74">
        <f t="shared" ref="N7:N30" si="2">SUM(L7:M7)</f>
        <v>0</v>
      </c>
      <c r="O7" s="11"/>
    </row>
    <row r="8" spans="1:15">
      <c r="A8" s="197"/>
      <c r="B8" s="136" t="s">
        <v>74</v>
      </c>
      <c r="C8" s="138"/>
      <c r="D8" s="69"/>
      <c r="E8" s="70"/>
      <c r="F8" s="71"/>
      <c r="G8" s="70"/>
      <c r="H8" s="71"/>
      <c r="I8" s="70"/>
      <c r="J8" s="71"/>
      <c r="K8" s="70"/>
      <c r="L8" s="72">
        <f t="shared" si="0"/>
        <v>0</v>
      </c>
      <c r="M8" s="73">
        <f t="shared" si="1"/>
        <v>0</v>
      </c>
      <c r="N8" s="74">
        <f t="shared" si="2"/>
        <v>0</v>
      </c>
      <c r="O8" s="10"/>
    </row>
    <row r="9" spans="1:15">
      <c r="A9" s="197"/>
      <c r="B9" s="135" t="s">
        <v>137</v>
      </c>
      <c r="C9" s="138"/>
      <c r="D9" s="69"/>
      <c r="E9" s="70"/>
      <c r="F9" s="71"/>
      <c r="G9" s="70"/>
      <c r="H9" s="71"/>
      <c r="I9" s="70"/>
      <c r="J9" s="71"/>
      <c r="K9" s="70"/>
      <c r="L9" s="72">
        <f t="shared" si="0"/>
        <v>0</v>
      </c>
      <c r="M9" s="73">
        <f t="shared" si="1"/>
        <v>0</v>
      </c>
      <c r="N9" s="74">
        <f t="shared" si="2"/>
        <v>0</v>
      </c>
      <c r="O9" s="10"/>
    </row>
    <row r="10" spans="1:15">
      <c r="A10" s="197"/>
      <c r="B10" s="135" t="s">
        <v>138</v>
      </c>
      <c r="C10" s="138"/>
      <c r="D10" s="69"/>
      <c r="E10" s="70"/>
      <c r="F10" s="71"/>
      <c r="G10" s="70"/>
      <c r="H10" s="71"/>
      <c r="I10" s="70"/>
      <c r="J10" s="71"/>
      <c r="K10" s="70"/>
      <c r="L10" s="72">
        <f t="shared" si="0"/>
        <v>0</v>
      </c>
      <c r="M10" s="73">
        <f t="shared" si="1"/>
        <v>0</v>
      </c>
      <c r="N10" s="74">
        <f t="shared" si="2"/>
        <v>0</v>
      </c>
      <c r="O10" s="10"/>
    </row>
    <row r="11" spans="1:15">
      <c r="A11" s="197"/>
      <c r="B11" s="136" t="s">
        <v>75</v>
      </c>
      <c r="C11" s="139" t="s">
        <v>4</v>
      </c>
      <c r="D11" s="69"/>
      <c r="E11" s="70"/>
      <c r="F11" s="71"/>
      <c r="G11" s="70"/>
      <c r="H11" s="71"/>
      <c r="I11" s="70"/>
      <c r="J11" s="71"/>
      <c r="K11" s="70"/>
      <c r="L11" s="72">
        <f t="shared" si="0"/>
        <v>0</v>
      </c>
      <c r="M11" s="73">
        <f t="shared" si="1"/>
        <v>0</v>
      </c>
      <c r="N11" s="74">
        <f t="shared" si="2"/>
        <v>0</v>
      </c>
    </row>
    <row r="12" spans="1:15">
      <c r="A12" s="197"/>
      <c r="B12" s="136" t="s">
        <v>76</v>
      </c>
      <c r="C12" s="139" t="s">
        <v>4</v>
      </c>
      <c r="D12" s="69"/>
      <c r="E12" s="70"/>
      <c r="F12" s="71"/>
      <c r="G12" s="70"/>
      <c r="H12" s="71"/>
      <c r="I12" s="70"/>
      <c r="J12" s="71"/>
      <c r="K12" s="70"/>
      <c r="L12" s="72">
        <f t="shared" si="0"/>
        <v>0</v>
      </c>
      <c r="M12" s="73">
        <f t="shared" si="1"/>
        <v>0</v>
      </c>
      <c r="N12" s="74">
        <f t="shared" si="2"/>
        <v>0</v>
      </c>
    </row>
    <row r="13" spans="1:15">
      <c r="A13" s="197"/>
      <c r="B13" s="136" t="s">
        <v>77</v>
      </c>
      <c r="C13" s="139"/>
      <c r="D13" s="69"/>
      <c r="E13" s="70"/>
      <c r="F13" s="71"/>
      <c r="G13" s="70"/>
      <c r="H13" s="71"/>
      <c r="I13" s="70"/>
      <c r="J13" s="71"/>
      <c r="K13" s="70"/>
      <c r="L13" s="72">
        <f t="shared" si="0"/>
        <v>0</v>
      </c>
      <c r="M13" s="73">
        <f t="shared" si="1"/>
        <v>0</v>
      </c>
      <c r="N13" s="74">
        <f t="shared" si="2"/>
        <v>0</v>
      </c>
    </row>
    <row r="14" spans="1:15">
      <c r="A14" s="197"/>
      <c r="B14" s="136" t="s">
        <v>78</v>
      </c>
      <c r="C14" s="139" t="s">
        <v>4</v>
      </c>
      <c r="D14" s="69"/>
      <c r="E14" s="70"/>
      <c r="F14" s="71"/>
      <c r="G14" s="70"/>
      <c r="H14" s="71"/>
      <c r="I14" s="70"/>
      <c r="J14" s="71"/>
      <c r="K14" s="70"/>
      <c r="L14" s="72">
        <f>D14+F14+H14+J14</f>
        <v>0</v>
      </c>
      <c r="M14" s="73">
        <f>E14+G14+I14+K14</f>
        <v>0</v>
      </c>
      <c r="N14" s="74">
        <f t="shared" si="2"/>
        <v>0</v>
      </c>
    </row>
    <row r="15" spans="1:15">
      <c r="A15" s="197"/>
      <c r="B15" s="136" t="s">
        <v>79</v>
      </c>
      <c r="C15" s="139" t="s">
        <v>4</v>
      </c>
      <c r="D15" s="69"/>
      <c r="E15" s="70"/>
      <c r="F15" s="71"/>
      <c r="G15" s="70"/>
      <c r="H15" s="71"/>
      <c r="I15" s="70"/>
      <c r="J15" s="71"/>
      <c r="K15" s="70"/>
      <c r="L15" s="72">
        <f t="shared" si="0"/>
        <v>0</v>
      </c>
      <c r="M15" s="73">
        <f t="shared" si="1"/>
        <v>0</v>
      </c>
      <c r="N15" s="74">
        <f t="shared" si="2"/>
        <v>0</v>
      </c>
    </row>
    <row r="16" spans="1:15">
      <c r="A16" s="197"/>
      <c r="B16" s="136" t="s">
        <v>80</v>
      </c>
      <c r="C16" s="139" t="s">
        <v>5</v>
      </c>
      <c r="D16" s="69"/>
      <c r="E16" s="70"/>
      <c r="F16" s="71"/>
      <c r="G16" s="70"/>
      <c r="H16" s="71"/>
      <c r="I16" s="70"/>
      <c r="J16" s="71"/>
      <c r="K16" s="70"/>
      <c r="L16" s="72">
        <f t="shared" si="0"/>
        <v>0</v>
      </c>
      <c r="M16" s="73">
        <f t="shared" si="1"/>
        <v>0</v>
      </c>
      <c r="N16" s="74">
        <f t="shared" si="2"/>
        <v>0</v>
      </c>
    </row>
    <row r="17" spans="1:14" ht="17.25" thickBot="1">
      <c r="A17" s="198"/>
      <c r="B17" s="136" t="s">
        <v>81</v>
      </c>
      <c r="C17" s="139"/>
      <c r="D17" s="69"/>
      <c r="E17" s="70"/>
      <c r="F17" s="71"/>
      <c r="G17" s="70"/>
      <c r="H17" s="71"/>
      <c r="I17" s="70"/>
      <c r="J17" s="71"/>
      <c r="K17" s="70"/>
      <c r="L17" s="72">
        <f>D17+F17+H17+J17</f>
        <v>0</v>
      </c>
      <c r="M17" s="73">
        <f>E17+G17+I17+K17</f>
        <v>0</v>
      </c>
      <c r="N17" s="74">
        <f t="shared" si="2"/>
        <v>0</v>
      </c>
    </row>
    <row r="18" spans="1:14" ht="17.25" thickBot="1">
      <c r="A18" s="222" t="s">
        <v>107</v>
      </c>
      <c r="B18" s="222"/>
      <c r="C18" s="223"/>
      <c r="D18" s="96">
        <f t="shared" ref="D18:M18" si="3">SUM(D6:D17)</f>
        <v>0</v>
      </c>
      <c r="E18" s="97">
        <f t="shared" si="3"/>
        <v>0</v>
      </c>
      <c r="F18" s="98">
        <f t="shared" si="3"/>
        <v>0</v>
      </c>
      <c r="G18" s="97">
        <f t="shared" si="3"/>
        <v>0</v>
      </c>
      <c r="H18" s="98">
        <f t="shared" si="3"/>
        <v>0</v>
      </c>
      <c r="I18" s="97">
        <f t="shared" si="3"/>
        <v>0</v>
      </c>
      <c r="J18" s="98">
        <f t="shared" si="3"/>
        <v>0</v>
      </c>
      <c r="K18" s="97">
        <f t="shared" si="3"/>
        <v>0</v>
      </c>
      <c r="L18" s="98">
        <f t="shared" si="3"/>
        <v>0</v>
      </c>
      <c r="M18" s="99">
        <f t="shared" si="3"/>
        <v>0</v>
      </c>
      <c r="N18" s="97">
        <f>L18+M18</f>
        <v>0</v>
      </c>
    </row>
    <row r="19" spans="1:14" ht="18" customHeight="1">
      <c r="A19" s="199" t="s">
        <v>109</v>
      </c>
      <c r="B19" s="141" t="s">
        <v>72</v>
      </c>
      <c r="C19" s="140" t="s">
        <v>4</v>
      </c>
      <c r="D19" s="63"/>
      <c r="E19" s="64"/>
      <c r="F19" s="65"/>
      <c r="G19" s="64"/>
      <c r="H19" s="65"/>
      <c r="I19" s="64"/>
      <c r="J19" s="65"/>
      <c r="K19" s="64"/>
      <c r="L19" s="66">
        <f>D19+F19+H19+J19</f>
        <v>0</v>
      </c>
      <c r="M19" s="67">
        <f t="shared" si="1"/>
        <v>0</v>
      </c>
      <c r="N19" s="68">
        <f t="shared" si="2"/>
        <v>0</v>
      </c>
    </row>
    <row r="20" spans="1:14" ht="18" customHeight="1">
      <c r="A20" s="197"/>
      <c r="B20" s="142" t="s">
        <v>73</v>
      </c>
      <c r="C20" s="138" t="s">
        <v>4</v>
      </c>
      <c r="D20" s="69"/>
      <c r="E20" s="70"/>
      <c r="F20" s="71"/>
      <c r="G20" s="70"/>
      <c r="H20" s="71"/>
      <c r="I20" s="70"/>
      <c r="J20" s="71"/>
      <c r="K20" s="70"/>
      <c r="L20" s="72">
        <f t="shared" si="0"/>
        <v>0</v>
      </c>
      <c r="M20" s="73">
        <f t="shared" si="1"/>
        <v>0</v>
      </c>
      <c r="N20" s="74">
        <f t="shared" si="2"/>
        <v>0</v>
      </c>
    </row>
    <row r="21" spans="1:14" ht="18" customHeight="1">
      <c r="A21" s="197"/>
      <c r="B21" s="142" t="s">
        <v>74</v>
      </c>
      <c r="C21" s="138"/>
      <c r="D21" s="69"/>
      <c r="E21" s="70"/>
      <c r="F21" s="71"/>
      <c r="G21" s="70"/>
      <c r="H21" s="71"/>
      <c r="I21" s="70"/>
      <c r="J21" s="71"/>
      <c r="K21" s="70"/>
      <c r="L21" s="72">
        <f t="shared" si="0"/>
        <v>0</v>
      </c>
      <c r="M21" s="73">
        <f t="shared" si="1"/>
        <v>0</v>
      </c>
      <c r="N21" s="74">
        <f t="shared" si="2"/>
        <v>0</v>
      </c>
    </row>
    <row r="22" spans="1:14" ht="18" customHeight="1">
      <c r="A22" s="197"/>
      <c r="B22" s="177" t="s">
        <v>137</v>
      </c>
      <c r="C22" s="138"/>
      <c r="D22" s="69"/>
      <c r="E22" s="70"/>
      <c r="F22" s="71"/>
      <c r="G22" s="70"/>
      <c r="H22" s="71"/>
      <c r="I22" s="70"/>
      <c r="J22" s="71"/>
      <c r="K22" s="70"/>
      <c r="L22" s="66">
        <f>D22+F22+H22+J22</f>
        <v>0</v>
      </c>
      <c r="M22" s="67">
        <f t="shared" si="1"/>
        <v>0</v>
      </c>
      <c r="N22" s="68">
        <f t="shared" si="2"/>
        <v>0</v>
      </c>
    </row>
    <row r="23" spans="1:14" ht="18" customHeight="1">
      <c r="A23" s="197"/>
      <c r="B23" s="142" t="s">
        <v>138</v>
      </c>
      <c r="C23" s="138"/>
      <c r="D23" s="69"/>
      <c r="E23" s="70"/>
      <c r="F23" s="71"/>
      <c r="G23" s="70"/>
      <c r="H23" s="71"/>
      <c r="I23" s="70"/>
      <c r="J23" s="71"/>
      <c r="K23" s="70"/>
      <c r="L23" s="66">
        <f>D23+F23+H23+J23</f>
        <v>0</v>
      </c>
      <c r="M23" s="73">
        <f t="shared" si="1"/>
        <v>0</v>
      </c>
      <c r="N23" s="74">
        <f t="shared" si="2"/>
        <v>0</v>
      </c>
    </row>
    <row r="24" spans="1:14">
      <c r="A24" s="197"/>
      <c r="B24" s="142" t="s">
        <v>75</v>
      </c>
      <c r="C24" s="139" t="s">
        <v>4</v>
      </c>
      <c r="D24" s="69"/>
      <c r="E24" s="70"/>
      <c r="F24" s="71"/>
      <c r="G24" s="70"/>
      <c r="H24" s="71"/>
      <c r="I24" s="70"/>
      <c r="J24" s="71"/>
      <c r="K24" s="70"/>
      <c r="L24" s="72">
        <f t="shared" si="0"/>
        <v>0</v>
      </c>
      <c r="M24" s="73">
        <f t="shared" si="1"/>
        <v>0</v>
      </c>
      <c r="N24" s="74">
        <f t="shared" si="2"/>
        <v>0</v>
      </c>
    </row>
    <row r="25" spans="1:14">
      <c r="A25" s="197"/>
      <c r="B25" s="142" t="s">
        <v>76</v>
      </c>
      <c r="C25" s="139" t="s">
        <v>4</v>
      </c>
      <c r="D25" s="69"/>
      <c r="E25" s="70"/>
      <c r="F25" s="71"/>
      <c r="G25" s="70"/>
      <c r="H25" s="71"/>
      <c r="I25" s="70"/>
      <c r="J25" s="71"/>
      <c r="K25" s="70"/>
      <c r="L25" s="72">
        <f>D25+F25+H25+J25</f>
        <v>0</v>
      </c>
      <c r="M25" s="73">
        <f>E25+G25+I25+K25</f>
        <v>0</v>
      </c>
      <c r="N25" s="74">
        <f t="shared" si="2"/>
        <v>0</v>
      </c>
    </row>
    <row r="26" spans="1:14">
      <c r="A26" s="197"/>
      <c r="B26" s="142" t="s">
        <v>77</v>
      </c>
      <c r="C26" s="139" t="s">
        <v>4</v>
      </c>
      <c r="D26" s="69"/>
      <c r="E26" s="70"/>
      <c r="F26" s="71"/>
      <c r="G26" s="70"/>
      <c r="H26" s="71"/>
      <c r="I26" s="70"/>
      <c r="J26" s="71"/>
      <c r="K26" s="70"/>
      <c r="L26" s="72">
        <f t="shared" si="0"/>
        <v>0</v>
      </c>
      <c r="M26" s="73">
        <f t="shared" si="1"/>
        <v>0</v>
      </c>
      <c r="N26" s="74">
        <f t="shared" si="2"/>
        <v>0</v>
      </c>
    </row>
    <row r="27" spans="1:14">
      <c r="A27" s="197"/>
      <c r="B27" s="142" t="s">
        <v>78</v>
      </c>
      <c r="C27" s="139" t="s">
        <v>4</v>
      </c>
      <c r="D27" s="69"/>
      <c r="E27" s="70"/>
      <c r="F27" s="71"/>
      <c r="G27" s="70"/>
      <c r="H27" s="71"/>
      <c r="I27" s="70"/>
      <c r="J27" s="71"/>
      <c r="K27" s="70"/>
      <c r="L27" s="72">
        <f t="shared" si="0"/>
        <v>0</v>
      </c>
      <c r="M27" s="73">
        <f t="shared" si="1"/>
        <v>0</v>
      </c>
      <c r="N27" s="74">
        <f t="shared" si="2"/>
        <v>0</v>
      </c>
    </row>
    <row r="28" spans="1:14">
      <c r="A28" s="197"/>
      <c r="B28" s="142" t="s">
        <v>79</v>
      </c>
      <c r="C28" s="139" t="s">
        <v>4</v>
      </c>
      <c r="D28" s="69"/>
      <c r="E28" s="70"/>
      <c r="F28" s="71"/>
      <c r="G28" s="70"/>
      <c r="H28" s="71"/>
      <c r="I28" s="70"/>
      <c r="J28" s="71"/>
      <c r="K28" s="70"/>
      <c r="L28" s="72">
        <f>D28+F28+H28+J28</f>
        <v>0</v>
      </c>
      <c r="M28" s="73">
        <f>E28+G28+I28+K28</f>
        <v>0</v>
      </c>
      <c r="N28" s="74">
        <f t="shared" si="2"/>
        <v>0</v>
      </c>
    </row>
    <row r="29" spans="1:14">
      <c r="A29" s="197"/>
      <c r="B29" s="142" t="s">
        <v>80</v>
      </c>
      <c r="C29" s="139" t="s">
        <v>4</v>
      </c>
      <c r="D29" s="69"/>
      <c r="E29" s="70"/>
      <c r="F29" s="71"/>
      <c r="G29" s="70"/>
      <c r="H29" s="71"/>
      <c r="I29" s="70"/>
      <c r="J29" s="71"/>
      <c r="K29" s="70"/>
      <c r="L29" s="72">
        <f t="shared" si="0"/>
        <v>0</v>
      </c>
      <c r="M29" s="73">
        <f t="shared" si="1"/>
        <v>0</v>
      </c>
      <c r="N29" s="74">
        <f t="shared" si="2"/>
        <v>0</v>
      </c>
    </row>
    <row r="30" spans="1:14" ht="17.25" thickBot="1">
      <c r="A30" s="198"/>
      <c r="B30" s="142" t="s">
        <v>81</v>
      </c>
      <c r="C30" s="139"/>
      <c r="D30" s="69"/>
      <c r="E30" s="70"/>
      <c r="F30" s="71"/>
      <c r="G30" s="70"/>
      <c r="H30" s="71"/>
      <c r="I30" s="70"/>
      <c r="J30" s="71"/>
      <c r="K30" s="70"/>
      <c r="L30" s="72">
        <f>D30+F30+H30+J30</f>
        <v>0</v>
      </c>
      <c r="M30" s="73">
        <f t="shared" si="1"/>
        <v>0</v>
      </c>
      <c r="N30" s="74">
        <f t="shared" si="2"/>
        <v>0</v>
      </c>
    </row>
    <row r="31" spans="1:14" ht="17.25" thickBot="1">
      <c r="A31" s="211" t="s">
        <v>130</v>
      </c>
      <c r="B31" s="211"/>
      <c r="C31" s="212"/>
      <c r="D31" s="96">
        <f t="shared" ref="D31:M31" si="4">SUM(D19:D30)</f>
        <v>0</v>
      </c>
      <c r="E31" s="97">
        <f t="shared" si="4"/>
        <v>0</v>
      </c>
      <c r="F31" s="98">
        <f t="shared" si="4"/>
        <v>0</v>
      </c>
      <c r="G31" s="97">
        <f t="shared" si="4"/>
        <v>0</v>
      </c>
      <c r="H31" s="98">
        <f t="shared" si="4"/>
        <v>0</v>
      </c>
      <c r="I31" s="97">
        <f t="shared" si="4"/>
        <v>0</v>
      </c>
      <c r="J31" s="98">
        <f t="shared" si="4"/>
        <v>0</v>
      </c>
      <c r="K31" s="100">
        <f t="shared" si="4"/>
        <v>0</v>
      </c>
      <c r="L31" s="98">
        <f t="shared" si="4"/>
        <v>0</v>
      </c>
      <c r="M31" s="99">
        <f t="shared" si="4"/>
        <v>0</v>
      </c>
      <c r="N31" s="97">
        <f>L31+M31</f>
        <v>0</v>
      </c>
    </row>
    <row r="32" spans="1:14" ht="17.25" thickBot="1">
      <c r="A32" s="230" t="s">
        <v>108</v>
      </c>
      <c r="B32" s="220"/>
      <c r="C32" s="221"/>
      <c r="D32" s="101">
        <f t="shared" ref="D32:N32" si="5">D18+D31</f>
        <v>0</v>
      </c>
      <c r="E32" s="102">
        <f t="shared" si="5"/>
        <v>0</v>
      </c>
      <c r="F32" s="103">
        <f t="shared" si="5"/>
        <v>0</v>
      </c>
      <c r="G32" s="102">
        <f t="shared" si="5"/>
        <v>0</v>
      </c>
      <c r="H32" s="103">
        <f t="shared" si="5"/>
        <v>0</v>
      </c>
      <c r="I32" s="102">
        <f t="shared" si="5"/>
        <v>0</v>
      </c>
      <c r="J32" s="103">
        <f t="shared" si="5"/>
        <v>0</v>
      </c>
      <c r="K32" s="104">
        <f t="shared" si="5"/>
        <v>0</v>
      </c>
      <c r="L32" s="103">
        <f t="shared" si="5"/>
        <v>0</v>
      </c>
      <c r="M32" s="105">
        <f t="shared" si="5"/>
        <v>0</v>
      </c>
      <c r="N32" s="102">
        <f t="shared" si="5"/>
        <v>0</v>
      </c>
    </row>
    <row r="33" spans="1:14" ht="17.25" thickBot="1">
      <c r="A33" s="219" t="s">
        <v>12</v>
      </c>
      <c r="B33" s="220"/>
      <c r="C33" s="221"/>
      <c r="D33" s="213"/>
      <c r="E33" s="214"/>
      <c r="F33" s="214"/>
      <c r="G33" s="214"/>
      <c r="H33" s="214"/>
      <c r="I33" s="214"/>
      <c r="J33" s="214"/>
      <c r="K33" s="215"/>
      <c r="L33" s="119" t="e">
        <f>L32/N32</f>
        <v>#DIV/0!</v>
      </c>
      <c r="M33" s="120" t="e">
        <f>M32/N32</f>
        <v>#DIV/0!</v>
      </c>
      <c r="N33" s="143"/>
    </row>
    <row r="34" spans="1:14" ht="18" customHeight="1">
      <c r="A34" s="169" t="s">
        <v>131</v>
      </c>
      <c r="B34" s="170"/>
      <c r="C34" s="17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6"/>
    </row>
    <row r="35" spans="1:14" ht="10.5" customHeight="1">
      <c r="A35" s="169" t="s">
        <v>132</v>
      </c>
      <c r="B35" s="170"/>
      <c r="C35" s="17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6"/>
    </row>
    <row r="36" spans="1:14" ht="15" customHeight="1">
      <c r="A36" s="169" t="s">
        <v>133</v>
      </c>
      <c r="B36" s="170"/>
      <c r="C36" s="1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"/>
    </row>
    <row r="37" spans="1:14" s="49" customFormat="1">
      <c r="A37" s="172"/>
      <c r="B37" s="173" t="s">
        <v>134</v>
      </c>
      <c r="C37" s="174"/>
      <c r="D37" s="59"/>
      <c r="E37" s="60"/>
      <c r="F37" s="59"/>
      <c r="G37" s="59"/>
      <c r="H37" s="60"/>
      <c r="I37" s="61"/>
      <c r="J37" s="61"/>
    </row>
    <row r="38" spans="1:14" s="10" customFormat="1" ht="11.25" customHeight="1">
      <c r="A38" s="175"/>
      <c r="B38" s="176" t="s">
        <v>135</v>
      </c>
      <c r="C38" s="170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4">
      <c r="A39" s="6"/>
      <c r="B39" s="6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>
      <c r="A40" s="6"/>
      <c r="B40" s="6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>
      <c r="A41" s="6"/>
      <c r="B41" s="6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>
      <c r="A42" s="6"/>
      <c r="B42" s="6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>
      <c r="A43" s="6"/>
      <c r="B43" s="6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>
      <c r="A44" s="6"/>
      <c r="B44" s="6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>
      <c r="A45" s="6"/>
      <c r="B45" s="6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>
      <c r="A46" s="6"/>
      <c r="B46" s="6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>
      <c r="A47" s="6"/>
      <c r="B47" s="6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>
      <c r="A48" s="6"/>
      <c r="B48" s="6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>
      <c r="A49" s="6"/>
      <c r="B49" s="6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>
      <c r="A50" s="6"/>
      <c r="B50" s="6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7.25" customHeight="1">
      <c r="A51" s="6"/>
      <c r="B51" s="6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</sheetData>
  <mergeCells count="17">
    <mergeCell ref="A31:C31"/>
    <mergeCell ref="D33:K33"/>
    <mergeCell ref="B3:B5"/>
    <mergeCell ref="A33:C33"/>
    <mergeCell ref="A18:C18"/>
    <mergeCell ref="D3:K3"/>
    <mergeCell ref="H4:I4"/>
    <mergeCell ref="A3:A5"/>
    <mergeCell ref="A32:C32"/>
    <mergeCell ref="J4:K4"/>
    <mergeCell ref="A1:N1"/>
    <mergeCell ref="A6:A17"/>
    <mergeCell ref="A19:A30"/>
    <mergeCell ref="C3:C5"/>
    <mergeCell ref="L3:N4"/>
    <mergeCell ref="D4:E4"/>
    <mergeCell ref="F4:G4"/>
  </mergeCells>
  <phoneticPr fontId="1" type="noConversion"/>
  <printOptions horizontalCentered="1"/>
  <pageMargins left="0" right="0" top="0.17" bottom="0.16" header="0.16" footer="0.17"/>
  <pageSetup paperSize="9" scale="64" orientation="landscape" r:id="rId1"/>
  <headerFooter alignWithMargins="0">
    <oddFooter>第 &amp;P 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="6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27" sqref="J27"/>
    </sheetView>
  </sheetViews>
  <sheetFormatPr defaultRowHeight="16.5"/>
  <cols>
    <col min="1" max="1" width="8" customWidth="1"/>
    <col min="2" max="2" width="29" customWidth="1"/>
    <col min="3" max="4" width="9.375" customWidth="1"/>
    <col min="5" max="5" width="11.625" bestFit="1" customWidth="1"/>
    <col min="6" max="6" width="13" style="28" bestFit="1" customWidth="1"/>
    <col min="7" max="7" width="26.375" customWidth="1"/>
    <col min="9" max="9" width="15.875" customWidth="1"/>
    <col min="10" max="10" width="12.375" customWidth="1"/>
    <col min="11" max="11" width="24.5" customWidth="1"/>
  </cols>
  <sheetData>
    <row r="1" spans="1:8" ht="21">
      <c r="A1" s="231" t="s">
        <v>92</v>
      </c>
      <c r="B1" s="185"/>
      <c r="C1" s="185"/>
      <c r="D1" s="185"/>
      <c r="E1" s="185"/>
      <c r="F1" s="185"/>
      <c r="G1" s="185"/>
    </row>
    <row r="3" spans="1:8">
      <c r="A3" s="248" t="s">
        <v>58</v>
      </c>
      <c r="B3" s="249"/>
    </row>
    <row r="4" spans="1:8">
      <c r="A4" s="26" t="s">
        <v>59</v>
      </c>
      <c r="G4" s="27" t="s">
        <v>3</v>
      </c>
    </row>
    <row r="5" spans="1:8" ht="17.25" thickBot="1">
      <c r="A5" s="251" t="s">
        <v>110</v>
      </c>
      <c r="B5" s="252"/>
      <c r="C5" s="252"/>
      <c r="D5" s="252"/>
      <c r="E5" s="252"/>
      <c r="F5" s="252"/>
      <c r="G5" s="252"/>
      <c r="H5" s="9"/>
    </row>
    <row r="6" spans="1:8" ht="24" customHeight="1" thickBot="1">
      <c r="A6" s="233" t="s">
        <v>33</v>
      </c>
      <c r="B6" s="234"/>
      <c r="C6" s="34" t="s">
        <v>6</v>
      </c>
      <c r="D6" s="34" t="s">
        <v>7</v>
      </c>
      <c r="E6" s="35" t="s">
        <v>8</v>
      </c>
      <c r="F6" s="36" t="s">
        <v>9</v>
      </c>
      <c r="G6" s="37" t="s">
        <v>10</v>
      </c>
      <c r="H6" s="7"/>
    </row>
    <row r="7" spans="1:8" ht="24" customHeight="1" thickBot="1">
      <c r="A7" s="253" t="s">
        <v>114</v>
      </c>
      <c r="B7" s="254"/>
      <c r="C7" s="254"/>
      <c r="D7" s="254"/>
      <c r="E7" s="254"/>
      <c r="F7" s="254"/>
      <c r="G7" s="255"/>
    </row>
    <row r="8" spans="1:8" ht="24" customHeight="1">
      <c r="A8" s="235" t="s">
        <v>11</v>
      </c>
      <c r="B8" s="149"/>
      <c r="C8" s="146"/>
      <c r="D8" s="146"/>
      <c r="E8" s="147"/>
      <c r="F8" s="145">
        <f>D8*E8</f>
        <v>0</v>
      </c>
      <c r="G8" s="148"/>
    </row>
    <row r="9" spans="1:8" ht="24" customHeight="1">
      <c r="A9" s="236"/>
      <c r="B9" s="149"/>
      <c r="C9" s="30"/>
      <c r="D9" s="30"/>
      <c r="E9" s="76"/>
      <c r="F9" s="78">
        <f t="shared" ref="F9:F23" si="0">D9*E9</f>
        <v>0</v>
      </c>
      <c r="G9" s="32"/>
    </row>
    <row r="10" spans="1:8" ht="24" customHeight="1">
      <c r="A10" s="236"/>
      <c r="B10" s="149"/>
      <c r="C10" s="30"/>
      <c r="D10" s="30"/>
      <c r="E10" s="76"/>
      <c r="F10" s="78">
        <f>D10*E10</f>
        <v>0</v>
      </c>
      <c r="G10" s="32"/>
    </row>
    <row r="11" spans="1:8" ht="24" customHeight="1">
      <c r="A11" s="236"/>
      <c r="B11" s="149"/>
      <c r="C11" s="30"/>
      <c r="D11" s="30"/>
      <c r="E11" s="76"/>
      <c r="F11" s="78">
        <f t="shared" si="0"/>
        <v>0</v>
      </c>
      <c r="G11" s="32"/>
    </row>
    <row r="12" spans="1:8" ht="24" customHeight="1">
      <c r="A12" s="236"/>
      <c r="B12" s="149"/>
      <c r="C12" s="30"/>
      <c r="D12" s="30"/>
      <c r="E12" s="76"/>
      <c r="F12" s="78">
        <f t="shared" si="0"/>
        <v>0</v>
      </c>
      <c r="G12" s="32"/>
    </row>
    <row r="13" spans="1:8" ht="24" customHeight="1">
      <c r="A13" s="236"/>
      <c r="B13" s="149"/>
      <c r="C13" s="30"/>
      <c r="D13" s="30"/>
      <c r="E13" s="76"/>
      <c r="F13" s="78">
        <f t="shared" si="0"/>
        <v>0</v>
      </c>
      <c r="G13" s="32"/>
    </row>
    <row r="14" spans="1:8" ht="24" customHeight="1">
      <c r="A14" s="236"/>
      <c r="B14" s="149"/>
      <c r="C14" s="30"/>
      <c r="D14" s="30"/>
      <c r="E14" s="76"/>
      <c r="F14" s="78">
        <f t="shared" si="0"/>
        <v>0</v>
      </c>
      <c r="G14" s="32"/>
    </row>
    <row r="15" spans="1:8" ht="24" customHeight="1">
      <c r="A15" s="236"/>
      <c r="B15" s="149"/>
      <c r="C15" s="30"/>
      <c r="D15" s="30"/>
      <c r="E15" s="76"/>
      <c r="F15" s="78">
        <f t="shared" si="0"/>
        <v>0</v>
      </c>
      <c r="G15" s="32"/>
    </row>
    <row r="16" spans="1:8" ht="24" customHeight="1">
      <c r="A16" s="236"/>
      <c r="B16" s="149"/>
      <c r="C16" s="30"/>
      <c r="D16" s="30"/>
      <c r="E16" s="76"/>
      <c r="F16" s="78">
        <f t="shared" si="0"/>
        <v>0</v>
      </c>
      <c r="G16" s="32"/>
    </row>
    <row r="17" spans="1:7" ht="24" customHeight="1">
      <c r="A17" s="236"/>
      <c r="B17" s="149"/>
      <c r="C17" s="30"/>
      <c r="D17" s="30"/>
      <c r="E17" s="76"/>
      <c r="F17" s="78">
        <f t="shared" si="0"/>
        <v>0</v>
      </c>
      <c r="G17" s="32"/>
    </row>
    <row r="18" spans="1:7" ht="24" customHeight="1">
      <c r="A18" s="236"/>
      <c r="B18" s="154"/>
      <c r="C18" s="30"/>
      <c r="D18" s="30"/>
      <c r="E18" s="76"/>
      <c r="F18" s="78">
        <f t="shared" si="0"/>
        <v>0</v>
      </c>
      <c r="G18" s="32"/>
    </row>
    <row r="19" spans="1:7" ht="24" customHeight="1" thickBot="1">
      <c r="A19" s="237"/>
      <c r="B19" s="238" t="s">
        <v>115</v>
      </c>
      <c r="C19" s="239"/>
      <c r="D19" s="239"/>
      <c r="E19" s="240"/>
      <c r="F19" s="75">
        <f>SUM(F3:F18)</f>
        <v>0</v>
      </c>
      <c r="G19" s="33"/>
    </row>
    <row r="20" spans="1:7" ht="24" customHeight="1">
      <c r="A20" s="244" t="s">
        <v>62</v>
      </c>
      <c r="B20" s="31"/>
      <c r="C20" s="29"/>
      <c r="D20" s="29"/>
      <c r="E20" s="77"/>
      <c r="F20" s="78">
        <f t="shared" si="0"/>
        <v>0</v>
      </c>
      <c r="G20" s="32" t="s">
        <v>4</v>
      </c>
    </row>
    <row r="21" spans="1:7" ht="24" customHeight="1">
      <c r="A21" s="245"/>
      <c r="B21" s="31"/>
      <c r="C21" s="29"/>
      <c r="D21" s="29"/>
      <c r="E21" s="77"/>
      <c r="F21" s="78">
        <f t="shared" si="0"/>
        <v>0</v>
      </c>
      <c r="G21" s="32" t="s">
        <v>4</v>
      </c>
    </row>
    <row r="22" spans="1:7" ht="24" customHeight="1">
      <c r="A22" s="245"/>
      <c r="B22" s="31"/>
      <c r="C22" s="30"/>
      <c r="D22" s="30"/>
      <c r="E22" s="76"/>
      <c r="F22" s="78">
        <f t="shared" si="0"/>
        <v>0</v>
      </c>
      <c r="G22" s="32" t="s">
        <v>4</v>
      </c>
    </row>
    <row r="23" spans="1:7" ht="24" customHeight="1">
      <c r="A23" s="245"/>
      <c r="B23" s="31"/>
      <c r="C23" s="155"/>
      <c r="D23" s="155"/>
      <c r="E23" s="156"/>
      <c r="F23" s="78">
        <f t="shared" si="0"/>
        <v>0</v>
      </c>
      <c r="G23" s="32"/>
    </row>
    <row r="24" spans="1:7" ht="24" customHeight="1">
      <c r="A24" s="245"/>
      <c r="B24" s="241" t="s">
        <v>115</v>
      </c>
      <c r="C24" s="242"/>
      <c r="D24" s="242"/>
      <c r="E24" s="243"/>
      <c r="F24" s="158">
        <f>SUM(F20:F23)</f>
        <v>0</v>
      </c>
      <c r="G24" s="159"/>
    </row>
    <row r="25" spans="1:7" ht="24" customHeight="1">
      <c r="A25" s="232" t="s">
        <v>116</v>
      </c>
      <c r="B25" s="232"/>
      <c r="C25" s="232"/>
      <c r="D25" s="232"/>
      <c r="E25" s="232"/>
      <c r="F25" s="157">
        <f>SUM(F24,F19)</f>
        <v>0</v>
      </c>
      <c r="G25" s="160"/>
    </row>
    <row r="26" spans="1:7" ht="24" customHeight="1">
      <c r="A26" s="256" t="s">
        <v>117</v>
      </c>
      <c r="B26" s="256"/>
      <c r="C26" s="256"/>
      <c r="D26" s="256"/>
      <c r="E26" s="256"/>
      <c r="F26" s="256"/>
      <c r="G26" s="256"/>
    </row>
    <row r="27" spans="1:7" ht="24" customHeight="1">
      <c r="A27" s="257" t="s">
        <v>43</v>
      </c>
      <c r="B27" s="31" t="s">
        <v>4</v>
      </c>
      <c r="C27" s="30" t="s">
        <v>4</v>
      </c>
      <c r="D27" s="30"/>
      <c r="E27" s="76"/>
      <c r="F27" s="78">
        <f>D27*E27</f>
        <v>0</v>
      </c>
      <c r="G27" s="160" t="s">
        <v>4</v>
      </c>
    </row>
    <row r="28" spans="1:7" ht="24" customHeight="1">
      <c r="A28" s="257"/>
      <c r="B28" s="31"/>
      <c r="C28" s="30"/>
      <c r="D28" s="30"/>
      <c r="E28" s="76"/>
      <c r="F28" s="78">
        <f>D28*E28</f>
        <v>0</v>
      </c>
      <c r="G28" s="160"/>
    </row>
    <row r="29" spans="1:7" ht="24" customHeight="1">
      <c r="A29" s="257"/>
      <c r="B29" s="31"/>
      <c r="C29" s="30"/>
      <c r="D29" s="30"/>
      <c r="E29" s="76"/>
      <c r="F29" s="78">
        <f>D29*E29</f>
        <v>0</v>
      </c>
      <c r="G29" s="160"/>
    </row>
    <row r="30" spans="1:7" ht="24" customHeight="1">
      <c r="A30" s="257"/>
      <c r="B30" s="31"/>
      <c r="C30" s="30"/>
      <c r="D30" s="30"/>
      <c r="E30" s="76"/>
      <c r="F30" s="78">
        <f>D30*E30</f>
        <v>0</v>
      </c>
      <c r="G30" s="160"/>
    </row>
    <row r="31" spans="1:7" ht="24" customHeight="1">
      <c r="A31" s="257"/>
      <c r="B31" s="31" t="s">
        <v>4</v>
      </c>
      <c r="C31" s="30" t="s">
        <v>4</v>
      </c>
      <c r="D31" s="30"/>
      <c r="E31" s="76"/>
      <c r="F31" s="78">
        <f>D31*E31</f>
        <v>0</v>
      </c>
      <c r="G31" s="160" t="s">
        <v>4</v>
      </c>
    </row>
    <row r="32" spans="1:7" ht="24" customHeight="1">
      <c r="A32" s="232" t="s">
        <v>118</v>
      </c>
      <c r="B32" s="232"/>
      <c r="C32" s="232"/>
      <c r="D32" s="232"/>
      <c r="E32" s="232"/>
      <c r="F32" s="157">
        <f>SUM(F27:F31)</f>
        <v>0</v>
      </c>
      <c r="G32" s="160"/>
    </row>
    <row r="33" spans="1:7" ht="24" customHeight="1" thickBot="1">
      <c r="A33" s="246" t="s">
        <v>119</v>
      </c>
      <c r="B33" s="247"/>
      <c r="C33" s="247"/>
      <c r="D33" s="247"/>
      <c r="E33" s="247"/>
      <c r="F33" s="75">
        <f>SUM(F25,F32)</f>
        <v>0</v>
      </c>
      <c r="G33" s="33"/>
    </row>
    <row r="34" spans="1:7">
      <c r="A34" s="8" t="s">
        <v>120</v>
      </c>
    </row>
    <row r="36" spans="1:7">
      <c r="A36" s="250" t="s">
        <v>82</v>
      </c>
      <c r="B36" s="250"/>
      <c r="C36" s="250"/>
      <c r="D36" s="250"/>
      <c r="E36" s="250"/>
      <c r="F36" s="250"/>
      <c r="G36" s="250"/>
    </row>
    <row r="37" spans="1:7">
      <c r="A37" s="54" t="s">
        <v>83</v>
      </c>
      <c r="B37" s="54"/>
      <c r="C37" s="54"/>
      <c r="D37" s="54"/>
      <c r="E37" s="54"/>
      <c r="F37" s="53"/>
      <c r="G37" s="54"/>
    </row>
    <row r="38" spans="1:7">
      <c r="A38" s="54" t="s">
        <v>84</v>
      </c>
      <c r="B38" s="54"/>
      <c r="C38" s="54"/>
      <c r="D38" s="54"/>
      <c r="E38" s="54"/>
      <c r="F38" s="53"/>
      <c r="G38" s="54"/>
    </row>
    <row r="39" spans="1:7">
      <c r="A39" s="54" t="s">
        <v>85</v>
      </c>
      <c r="B39" s="54"/>
      <c r="C39" s="54"/>
      <c r="D39" s="54"/>
      <c r="E39" s="54"/>
      <c r="F39" s="53"/>
      <c r="G39" s="54"/>
    </row>
  </sheetData>
  <mergeCells count="15">
    <mergeCell ref="A33:E33"/>
    <mergeCell ref="A3:B3"/>
    <mergeCell ref="A36:G36"/>
    <mergeCell ref="A5:G5"/>
    <mergeCell ref="A7:G7"/>
    <mergeCell ref="A26:G26"/>
    <mergeCell ref="A27:A31"/>
    <mergeCell ref="A32:E32"/>
    <mergeCell ref="A1:G1"/>
    <mergeCell ref="A25:E25"/>
    <mergeCell ref="A6:B6"/>
    <mergeCell ref="A8:A19"/>
    <mergeCell ref="B19:E19"/>
    <mergeCell ref="B24:E24"/>
    <mergeCell ref="A20:A24"/>
  </mergeCells>
  <phoneticPr fontId="1" type="noConversion"/>
  <dataValidations count="2">
    <dataValidation type="list" allowBlank="1" showInputMessage="1" showErrorMessage="1" sqref="B20:B23">
      <formula1>"學生獎學金,學生獎助金"</formula1>
    </dataValidation>
    <dataValidation type="list" allowBlank="1" showInputMessage="1" showErrorMessage="1" sqref="B8:B18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</dataValidations>
  <pageMargins left="0.7" right="0.7" top="0.75" bottom="0.75" header="0.3" footer="0.3"/>
  <pageSetup paperSize="9" scale="81" fitToHeight="0" orientation="portrait" r:id="rId1"/>
  <headerFooter>
    <oddFooter>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6.5"/>
  <cols>
    <col min="1" max="1" width="8" customWidth="1"/>
    <col min="2" max="2" width="29" customWidth="1"/>
    <col min="3" max="5" width="9.375" customWidth="1"/>
    <col min="6" max="6" width="9.375" style="28" customWidth="1"/>
    <col min="7" max="7" width="26.375" customWidth="1"/>
    <col min="9" max="9" width="15.875" customWidth="1"/>
    <col min="10" max="10" width="12.375" customWidth="1"/>
    <col min="11" max="11" width="24.5" customWidth="1"/>
  </cols>
  <sheetData>
    <row r="1" spans="1:8" ht="21">
      <c r="A1" s="231" t="s">
        <v>122</v>
      </c>
      <c r="B1" s="185"/>
      <c r="C1" s="185"/>
      <c r="D1" s="185"/>
      <c r="E1" s="185"/>
      <c r="F1" s="185"/>
      <c r="G1" s="185"/>
    </row>
    <row r="3" spans="1:8">
      <c r="A3" s="248" t="s">
        <v>58</v>
      </c>
      <c r="B3" s="249"/>
    </row>
    <row r="4" spans="1:8">
      <c r="A4" s="26" t="s">
        <v>59</v>
      </c>
      <c r="G4" s="27" t="s">
        <v>3</v>
      </c>
    </row>
    <row r="5" spans="1:8" ht="17.25" thickBot="1">
      <c r="A5" s="251" t="s">
        <v>121</v>
      </c>
      <c r="B5" s="252"/>
      <c r="C5" s="252"/>
      <c r="D5" s="252"/>
      <c r="E5" s="252"/>
      <c r="F5" s="252"/>
      <c r="G5" s="252"/>
      <c r="H5" s="152"/>
    </row>
    <row r="6" spans="1:8" ht="24" customHeight="1" thickBot="1">
      <c r="A6" s="233" t="s">
        <v>33</v>
      </c>
      <c r="B6" s="234"/>
      <c r="C6" s="151" t="s">
        <v>6</v>
      </c>
      <c r="D6" s="151" t="s">
        <v>7</v>
      </c>
      <c r="E6" s="35" t="s">
        <v>8</v>
      </c>
      <c r="F6" s="36" t="s">
        <v>9</v>
      </c>
      <c r="G6" s="37" t="s">
        <v>10</v>
      </c>
      <c r="H6" s="7"/>
    </row>
    <row r="7" spans="1:8" ht="24" customHeight="1" thickBot="1">
      <c r="A7" s="253" t="s">
        <v>114</v>
      </c>
      <c r="B7" s="254"/>
      <c r="C7" s="254"/>
      <c r="D7" s="254"/>
      <c r="E7" s="254"/>
      <c r="F7" s="254"/>
      <c r="G7" s="255"/>
    </row>
    <row r="8" spans="1:8" ht="24" customHeight="1">
      <c r="A8" s="235" t="s">
        <v>11</v>
      </c>
      <c r="B8" s="149"/>
      <c r="C8" s="146"/>
      <c r="D8" s="146"/>
      <c r="E8" s="147"/>
      <c r="F8" s="145">
        <f>D8*E8</f>
        <v>0</v>
      </c>
      <c r="G8" s="148"/>
    </row>
    <row r="9" spans="1:8" ht="24" customHeight="1">
      <c r="A9" s="236"/>
      <c r="B9" s="149"/>
      <c r="C9" s="30"/>
      <c r="D9" s="30"/>
      <c r="E9" s="76"/>
      <c r="F9" s="78">
        <f t="shared" ref="F9:F23" si="0">D9*E9</f>
        <v>0</v>
      </c>
      <c r="G9" s="32"/>
    </row>
    <row r="10" spans="1:8" ht="24" customHeight="1">
      <c r="A10" s="236"/>
      <c r="B10" s="149"/>
      <c r="C10" s="30"/>
      <c r="D10" s="30"/>
      <c r="E10" s="76"/>
      <c r="F10" s="78">
        <f>D10*E10</f>
        <v>0</v>
      </c>
      <c r="G10" s="32"/>
    </row>
    <row r="11" spans="1:8" ht="24" customHeight="1">
      <c r="A11" s="236"/>
      <c r="B11" s="149"/>
      <c r="C11" s="30"/>
      <c r="D11" s="30"/>
      <c r="E11" s="76"/>
      <c r="F11" s="78">
        <f t="shared" si="0"/>
        <v>0</v>
      </c>
      <c r="G11" s="32"/>
    </row>
    <row r="12" spans="1:8" ht="24" customHeight="1">
      <c r="A12" s="236"/>
      <c r="B12" s="149"/>
      <c r="C12" s="30"/>
      <c r="D12" s="30"/>
      <c r="E12" s="76"/>
      <c r="F12" s="78">
        <f t="shared" si="0"/>
        <v>0</v>
      </c>
      <c r="G12" s="32"/>
    </row>
    <row r="13" spans="1:8" ht="24" customHeight="1">
      <c r="A13" s="236"/>
      <c r="B13" s="149"/>
      <c r="C13" s="30"/>
      <c r="D13" s="30"/>
      <c r="E13" s="76"/>
      <c r="F13" s="78">
        <f t="shared" si="0"/>
        <v>0</v>
      </c>
      <c r="G13" s="32"/>
    </row>
    <row r="14" spans="1:8" ht="24" customHeight="1">
      <c r="A14" s="236"/>
      <c r="B14" s="149"/>
      <c r="C14" s="30"/>
      <c r="D14" s="30"/>
      <c r="E14" s="76"/>
      <c r="F14" s="78">
        <f t="shared" si="0"/>
        <v>0</v>
      </c>
      <c r="G14" s="32"/>
    </row>
    <row r="15" spans="1:8" ht="24" customHeight="1">
      <c r="A15" s="236"/>
      <c r="B15" s="149"/>
      <c r="C15" s="30"/>
      <c r="D15" s="30"/>
      <c r="E15" s="76"/>
      <c r="F15" s="78">
        <f t="shared" si="0"/>
        <v>0</v>
      </c>
      <c r="G15" s="32"/>
    </row>
    <row r="16" spans="1:8" ht="24" customHeight="1">
      <c r="A16" s="236"/>
      <c r="B16" s="149"/>
      <c r="C16" s="30"/>
      <c r="D16" s="30"/>
      <c r="E16" s="76"/>
      <c r="F16" s="78">
        <f t="shared" si="0"/>
        <v>0</v>
      </c>
      <c r="G16" s="32"/>
    </row>
    <row r="17" spans="1:7" ht="17.25" customHeight="1">
      <c r="A17" s="236"/>
      <c r="B17" s="149"/>
      <c r="C17" s="30"/>
      <c r="D17" s="30"/>
      <c r="E17" s="76"/>
      <c r="F17" s="78">
        <f t="shared" si="0"/>
        <v>0</v>
      </c>
      <c r="G17" s="32"/>
    </row>
    <row r="18" spans="1:7">
      <c r="A18" s="236"/>
      <c r="B18" s="154"/>
      <c r="C18" s="30"/>
      <c r="D18" s="30"/>
      <c r="E18" s="76"/>
      <c r="F18" s="78">
        <f t="shared" si="0"/>
        <v>0</v>
      </c>
      <c r="G18" s="32"/>
    </row>
    <row r="19" spans="1:7" ht="17.25" thickBot="1">
      <c r="A19" s="237"/>
      <c r="B19" s="238" t="s">
        <v>115</v>
      </c>
      <c r="C19" s="239"/>
      <c r="D19" s="239"/>
      <c r="E19" s="240"/>
      <c r="F19" s="75">
        <f>SUM(F3:F18)</f>
        <v>0</v>
      </c>
      <c r="G19" s="33"/>
    </row>
    <row r="20" spans="1:7">
      <c r="A20" s="244" t="s">
        <v>14</v>
      </c>
      <c r="B20" s="31"/>
      <c r="C20" s="29"/>
      <c r="D20" s="29"/>
      <c r="E20" s="77"/>
      <c r="F20" s="78">
        <f t="shared" si="0"/>
        <v>0</v>
      </c>
      <c r="G20" s="32" t="s">
        <v>4</v>
      </c>
    </row>
    <row r="21" spans="1:7">
      <c r="A21" s="245"/>
      <c r="B21" s="31"/>
      <c r="C21" s="29"/>
      <c r="D21" s="29"/>
      <c r="E21" s="77"/>
      <c r="F21" s="78">
        <f t="shared" si="0"/>
        <v>0</v>
      </c>
      <c r="G21" s="32" t="s">
        <v>4</v>
      </c>
    </row>
    <row r="22" spans="1:7" ht="17.25" customHeight="1">
      <c r="A22" s="245"/>
      <c r="B22" s="31"/>
      <c r="C22" s="30"/>
      <c r="D22" s="30"/>
      <c r="E22" s="76"/>
      <c r="F22" s="78">
        <f t="shared" si="0"/>
        <v>0</v>
      </c>
      <c r="G22" s="32" t="s">
        <v>4</v>
      </c>
    </row>
    <row r="23" spans="1:7">
      <c r="A23" s="245"/>
      <c r="B23" s="31"/>
      <c r="C23" s="155"/>
      <c r="D23" s="155"/>
      <c r="E23" s="156"/>
      <c r="F23" s="78">
        <f t="shared" si="0"/>
        <v>0</v>
      </c>
      <c r="G23" s="32"/>
    </row>
    <row r="24" spans="1:7">
      <c r="A24" s="245"/>
      <c r="B24" s="241" t="s">
        <v>115</v>
      </c>
      <c r="C24" s="242"/>
      <c r="D24" s="242"/>
      <c r="E24" s="243"/>
      <c r="F24" s="158">
        <f>SUM(F20:F23)</f>
        <v>0</v>
      </c>
      <c r="G24" s="159"/>
    </row>
    <row r="25" spans="1:7" ht="16.5" customHeight="1">
      <c r="A25" s="232" t="s">
        <v>116</v>
      </c>
      <c r="B25" s="232"/>
      <c r="C25" s="232"/>
      <c r="D25" s="232"/>
      <c r="E25" s="232"/>
      <c r="F25" s="157">
        <f>SUM(F24,F19)</f>
        <v>0</v>
      </c>
      <c r="G25" s="160"/>
    </row>
    <row r="26" spans="1:7">
      <c r="A26" s="256" t="s">
        <v>117</v>
      </c>
      <c r="B26" s="256"/>
      <c r="C26" s="256"/>
      <c r="D26" s="256"/>
      <c r="E26" s="256"/>
      <c r="F26" s="256"/>
      <c r="G26" s="256"/>
    </row>
    <row r="27" spans="1:7">
      <c r="A27" s="257" t="s">
        <v>43</v>
      </c>
      <c r="B27" s="31" t="s">
        <v>4</v>
      </c>
      <c r="C27" s="30" t="s">
        <v>4</v>
      </c>
      <c r="D27" s="30"/>
      <c r="E27" s="76"/>
      <c r="F27" s="78">
        <f>D27*E27</f>
        <v>0</v>
      </c>
      <c r="G27" s="160" t="s">
        <v>4</v>
      </c>
    </row>
    <row r="28" spans="1:7" ht="17.25" customHeight="1">
      <c r="A28" s="257"/>
      <c r="B28" s="31"/>
      <c r="C28" s="30"/>
      <c r="D28" s="30"/>
      <c r="E28" s="76"/>
      <c r="F28" s="78">
        <f>D28*E28</f>
        <v>0</v>
      </c>
      <c r="G28" s="160"/>
    </row>
    <row r="29" spans="1:7">
      <c r="A29" s="257"/>
      <c r="B29" s="31"/>
      <c r="C29" s="30"/>
      <c r="D29" s="30"/>
      <c r="E29" s="76"/>
      <c r="F29" s="78">
        <f>D29*E29</f>
        <v>0</v>
      </c>
      <c r="G29" s="160"/>
    </row>
    <row r="30" spans="1:7">
      <c r="A30" s="257"/>
      <c r="B30" s="31"/>
      <c r="C30" s="30"/>
      <c r="D30" s="30"/>
      <c r="E30" s="76"/>
      <c r="F30" s="78">
        <f>D30*E30</f>
        <v>0</v>
      </c>
      <c r="G30" s="160"/>
    </row>
    <row r="31" spans="1:7">
      <c r="A31" s="257"/>
      <c r="B31" s="31" t="s">
        <v>4</v>
      </c>
      <c r="C31" s="30" t="s">
        <v>4</v>
      </c>
      <c r="D31" s="30"/>
      <c r="E31" s="76"/>
      <c r="F31" s="78">
        <f>D31*E31</f>
        <v>0</v>
      </c>
      <c r="G31" s="160" t="s">
        <v>4</v>
      </c>
    </row>
    <row r="32" spans="1:7" ht="17.25" customHeight="1">
      <c r="A32" s="232" t="s">
        <v>118</v>
      </c>
      <c r="B32" s="232"/>
      <c r="C32" s="232"/>
      <c r="D32" s="232"/>
      <c r="E32" s="232"/>
      <c r="F32" s="157">
        <f>SUM(F27:F31)</f>
        <v>0</v>
      </c>
      <c r="G32" s="160"/>
    </row>
    <row r="33" spans="1:7" ht="17.25" customHeight="1" thickBot="1">
      <c r="A33" s="246" t="s">
        <v>123</v>
      </c>
      <c r="B33" s="247"/>
      <c r="C33" s="247"/>
      <c r="D33" s="247"/>
      <c r="E33" s="247"/>
      <c r="F33" s="75">
        <f>SUM(F25,F32)</f>
        <v>0</v>
      </c>
      <c r="G33" s="33"/>
    </row>
    <row r="34" spans="1:7" ht="17.25" customHeight="1">
      <c r="A34" s="8" t="s">
        <v>120</v>
      </c>
    </row>
    <row r="36" spans="1:7">
      <c r="A36" s="250" t="s">
        <v>82</v>
      </c>
      <c r="B36" s="250"/>
      <c r="C36" s="250"/>
      <c r="D36" s="250"/>
      <c r="E36" s="250"/>
      <c r="F36" s="250"/>
      <c r="G36" s="250"/>
    </row>
    <row r="37" spans="1:7">
      <c r="A37" s="54" t="s">
        <v>83</v>
      </c>
      <c r="B37" s="54"/>
      <c r="C37" s="54"/>
      <c r="D37" s="54"/>
      <c r="E37" s="54"/>
      <c r="F37" s="53"/>
      <c r="G37" s="54"/>
    </row>
    <row r="38" spans="1:7">
      <c r="A38" s="54" t="s">
        <v>84</v>
      </c>
      <c r="B38" s="54"/>
      <c r="C38" s="54"/>
      <c r="D38" s="54"/>
      <c r="E38" s="54"/>
      <c r="F38" s="53"/>
      <c r="G38" s="54"/>
    </row>
    <row r="39" spans="1:7" ht="17.25" customHeight="1">
      <c r="A39" s="54" t="s">
        <v>85</v>
      </c>
      <c r="B39" s="54"/>
      <c r="C39" s="54"/>
      <c r="D39" s="54"/>
      <c r="E39" s="54"/>
      <c r="F39" s="53"/>
      <c r="G39" s="54"/>
    </row>
    <row r="40" spans="1:7" ht="17.25" customHeight="1"/>
    <row r="41" spans="1:7" ht="17.25" customHeight="1"/>
  </sheetData>
  <mergeCells count="15">
    <mergeCell ref="A1:G1"/>
    <mergeCell ref="A6:B6"/>
    <mergeCell ref="A7:G7"/>
    <mergeCell ref="A5:G5"/>
    <mergeCell ref="A3:B3"/>
    <mergeCell ref="A26:G26"/>
    <mergeCell ref="A27:A31"/>
    <mergeCell ref="A32:E32"/>
    <mergeCell ref="A33:E33"/>
    <mergeCell ref="A36:G36"/>
    <mergeCell ref="A8:A19"/>
    <mergeCell ref="B19:E19"/>
    <mergeCell ref="A20:A24"/>
    <mergeCell ref="B24:E24"/>
    <mergeCell ref="A25:E25"/>
  </mergeCells>
  <phoneticPr fontId="1" type="noConversion"/>
  <dataValidations count="2">
    <dataValidation type="list" allowBlank="1" showInputMessage="1" showErrorMessage="1" sqref="B20:B23">
      <formula1>"學生獎學金,學生獎助金"</formula1>
    </dataValidation>
    <dataValidation type="list" allowBlank="1" showInputMessage="1" showErrorMessage="1" sqref="B8:B18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portrait" r:id="rId1"/>
  <headerFooter>
    <oddFooter>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81" sqref="D81"/>
    </sheetView>
  </sheetViews>
  <sheetFormatPr defaultRowHeight="16.5"/>
  <cols>
    <col min="1" max="1" width="11.625" bestFit="1" customWidth="1"/>
    <col min="2" max="2" width="31.875" bestFit="1" customWidth="1"/>
    <col min="3" max="6" width="12.5" customWidth="1"/>
    <col min="7" max="8" width="11.5" customWidth="1"/>
  </cols>
  <sheetData>
    <row r="1" spans="1:8" s="17" customFormat="1" ht="21">
      <c r="A1" s="275" t="s">
        <v>93</v>
      </c>
      <c r="B1" s="185"/>
      <c r="C1" s="185"/>
      <c r="D1" s="185"/>
      <c r="E1" s="185"/>
      <c r="F1" s="185"/>
      <c r="G1" s="185"/>
      <c r="H1" s="185"/>
    </row>
    <row r="2" spans="1:8" s="17" customFormat="1" ht="21">
      <c r="A2" s="18"/>
      <c r="B2" s="16"/>
      <c r="C2" s="16"/>
      <c r="D2" s="16"/>
      <c r="F2" s="4"/>
      <c r="H2" s="4" t="s">
        <v>3</v>
      </c>
    </row>
    <row r="3" spans="1:8" ht="17.25">
      <c r="A3" s="281" t="s">
        <v>26</v>
      </c>
      <c r="B3" s="283" t="s">
        <v>15</v>
      </c>
      <c r="C3" s="260" t="s">
        <v>124</v>
      </c>
      <c r="D3" s="261"/>
      <c r="E3" s="262" t="s">
        <v>125</v>
      </c>
      <c r="F3" s="263"/>
      <c r="G3" s="276" t="s">
        <v>126</v>
      </c>
      <c r="H3" s="277"/>
    </row>
    <row r="4" spans="1:8" ht="17.25">
      <c r="A4" s="282"/>
      <c r="B4" s="284"/>
      <c r="C4" s="14" t="s">
        <v>31</v>
      </c>
      <c r="D4" s="15" t="s">
        <v>29</v>
      </c>
      <c r="E4" s="14" t="s">
        <v>31</v>
      </c>
      <c r="F4" s="13" t="s">
        <v>29</v>
      </c>
      <c r="G4" s="20" t="s">
        <v>31</v>
      </c>
      <c r="H4" s="21" t="s">
        <v>29</v>
      </c>
    </row>
    <row r="5" spans="1:8">
      <c r="A5" s="266" t="s">
        <v>27</v>
      </c>
      <c r="B5" s="19" t="s">
        <v>45</v>
      </c>
      <c r="C5" s="113"/>
      <c r="D5" s="270" t="e">
        <f>(C5+C6+C7+C8)/C31</f>
        <v>#DIV/0!</v>
      </c>
      <c r="E5" s="109"/>
      <c r="F5" s="270" t="e">
        <f>(E5+E6+E7+E8)/E31</f>
        <v>#DIV/0!</v>
      </c>
      <c r="G5" s="107">
        <f>C5+E5</f>
        <v>0</v>
      </c>
      <c r="H5" s="280" t="e">
        <f>(G5+G6+G7+G8)/G31</f>
        <v>#DIV/0!</v>
      </c>
    </row>
    <row r="6" spans="1:8">
      <c r="A6" s="266"/>
      <c r="B6" s="19" t="s">
        <v>44</v>
      </c>
      <c r="C6" s="113"/>
      <c r="D6" s="270"/>
      <c r="E6" s="109"/>
      <c r="F6" s="270"/>
      <c r="G6" s="107">
        <f>C6+E6</f>
        <v>0</v>
      </c>
      <c r="H6" s="280"/>
    </row>
    <row r="7" spans="1:8">
      <c r="A7" s="266"/>
      <c r="B7" s="19" t="s">
        <v>91</v>
      </c>
      <c r="C7" s="113"/>
      <c r="D7" s="270"/>
      <c r="E7" s="109"/>
      <c r="F7" s="270"/>
      <c r="G7" s="107">
        <f>C7+E7</f>
        <v>0</v>
      </c>
      <c r="H7" s="280"/>
    </row>
    <row r="8" spans="1:8">
      <c r="A8" s="267"/>
      <c r="B8" s="19" t="s">
        <v>16</v>
      </c>
      <c r="C8" s="113"/>
      <c r="D8" s="270"/>
      <c r="E8" s="109"/>
      <c r="F8" s="270"/>
      <c r="G8" s="107">
        <f>C8+E8</f>
        <v>0</v>
      </c>
      <c r="H8" s="280"/>
    </row>
    <row r="9" spans="1:8">
      <c r="A9" s="267"/>
      <c r="B9" s="19" t="s">
        <v>42</v>
      </c>
      <c r="C9" s="113"/>
      <c r="D9" s="111" t="e">
        <f>C9/C31</f>
        <v>#DIV/0!</v>
      </c>
      <c r="E9" s="109"/>
      <c r="F9" s="115" t="e">
        <f>E9/E31</f>
        <v>#DIV/0!</v>
      </c>
      <c r="G9" s="107">
        <f t="shared" ref="G9:G30" si="0">C9+E9</f>
        <v>0</v>
      </c>
      <c r="H9" s="117" t="e">
        <f>G9/G31</f>
        <v>#DIV/0!</v>
      </c>
    </row>
    <row r="10" spans="1:8">
      <c r="A10" s="267"/>
      <c r="B10" s="19" t="s">
        <v>41</v>
      </c>
      <c r="C10" s="113"/>
      <c r="D10" s="111" t="e">
        <f>C10/C31</f>
        <v>#DIV/0!</v>
      </c>
      <c r="E10" s="109"/>
      <c r="F10" s="115" t="e">
        <f>E10/E31</f>
        <v>#DIV/0!</v>
      </c>
      <c r="G10" s="107">
        <f>C10+E10</f>
        <v>0</v>
      </c>
      <c r="H10" s="117" t="e">
        <f>G10/G31</f>
        <v>#DIV/0!</v>
      </c>
    </row>
    <row r="11" spans="1:8">
      <c r="A11" s="267"/>
      <c r="B11" s="19" t="s">
        <v>35</v>
      </c>
      <c r="C11" s="113"/>
      <c r="D11" s="111" t="e">
        <f>C11/C31</f>
        <v>#DIV/0!</v>
      </c>
      <c r="E11" s="109"/>
      <c r="F11" s="115" t="e">
        <f>E11/E31</f>
        <v>#DIV/0!</v>
      </c>
      <c r="G11" s="107">
        <f t="shared" si="0"/>
        <v>0</v>
      </c>
      <c r="H11" s="117" t="e">
        <f>G11/G31</f>
        <v>#DIV/0!</v>
      </c>
    </row>
    <row r="12" spans="1:8">
      <c r="A12" s="267"/>
      <c r="B12" s="19" t="s">
        <v>36</v>
      </c>
      <c r="C12" s="113"/>
      <c r="D12" s="111" t="e">
        <f>C12/C31</f>
        <v>#DIV/0!</v>
      </c>
      <c r="E12" s="109"/>
      <c r="F12" s="115" t="e">
        <f>E12/E31</f>
        <v>#DIV/0!</v>
      </c>
      <c r="G12" s="107">
        <f t="shared" si="0"/>
        <v>0</v>
      </c>
      <c r="H12" s="117" t="e">
        <f>G12/G31</f>
        <v>#DIV/0!</v>
      </c>
    </row>
    <row r="13" spans="1:8">
      <c r="A13" s="267"/>
      <c r="B13" s="19" t="s">
        <v>18</v>
      </c>
      <c r="C13" s="113"/>
      <c r="D13" s="111" t="e">
        <f>C13/C31</f>
        <v>#DIV/0!</v>
      </c>
      <c r="E13" s="109"/>
      <c r="F13" s="115" t="e">
        <f>E13/E31</f>
        <v>#DIV/0!</v>
      </c>
      <c r="G13" s="107">
        <f t="shared" si="0"/>
        <v>0</v>
      </c>
      <c r="H13" s="117" t="e">
        <f>G13/G31</f>
        <v>#DIV/0!</v>
      </c>
    </row>
    <row r="14" spans="1:8">
      <c r="A14" s="267"/>
      <c r="B14" s="19" t="s">
        <v>19</v>
      </c>
      <c r="C14" s="113"/>
      <c r="D14" s="111" t="e">
        <f>C14/C31</f>
        <v>#DIV/0!</v>
      </c>
      <c r="E14" s="109"/>
      <c r="F14" s="115" t="e">
        <f>E14/E31</f>
        <v>#DIV/0!</v>
      </c>
      <c r="G14" s="107">
        <f t="shared" si="0"/>
        <v>0</v>
      </c>
      <c r="H14" s="117" t="e">
        <f>G14/G31</f>
        <v>#DIV/0!</v>
      </c>
    </row>
    <row r="15" spans="1:8">
      <c r="A15" s="267"/>
      <c r="B15" s="19" t="s">
        <v>94</v>
      </c>
      <c r="C15" s="113"/>
      <c r="D15" s="111" t="e">
        <f>C15/C31</f>
        <v>#DIV/0!</v>
      </c>
      <c r="E15" s="109"/>
      <c r="F15" s="115" t="e">
        <f>E15/E31</f>
        <v>#DIV/0!</v>
      </c>
      <c r="G15" s="107">
        <f t="shared" si="0"/>
        <v>0</v>
      </c>
      <c r="H15" s="117" t="e">
        <f>G15/G31</f>
        <v>#DIV/0!</v>
      </c>
    </row>
    <row r="16" spans="1:8">
      <c r="A16" s="267"/>
      <c r="B16" s="19" t="s">
        <v>20</v>
      </c>
      <c r="C16" s="113"/>
      <c r="D16" s="111" t="e">
        <f>C16/C31</f>
        <v>#DIV/0!</v>
      </c>
      <c r="E16" s="109"/>
      <c r="F16" s="115" t="e">
        <f>E16/E31</f>
        <v>#DIV/0!</v>
      </c>
      <c r="G16" s="107">
        <f t="shared" si="0"/>
        <v>0</v>
      </c>
      <c r="H16" s="117" t="e">
        <f>G16/G31</f>
        <v>#DIV/0!</v>
      </c>
    </row>
    <row r="17" spans="1:8">
      <c r="A17" s="267"/>
      <c r="B17" s="19" t="s">
        <v>22</v>
      </c>
      <c r="C17" s="113"/>
      <c r="D17" s="111" t="e">
        <f>C17/C31</f>
        <v>#DIV/0!</v>
      </c>
      <c r="E17" s="109"/>
      <c r="F17" s="115" t="e">
        <f>E17/E31</f>
        <v>#DIV/0!</v>
      </c>
      <c r="G17" s="107">
        <f t="shared" si="0"/>
        <v>0</v>
      </c>
      <c r="H17" s="117" t="e">
        <f>G17/G31</f>
        <v>#DIV/0!</v>
      </c>
    </row>
    <row r="18" spans="1:8">
      <c r="A18" s="267"/>
      <c r="B18" s="19" t="s">
        <v>23</v>
      </c>
      <c r="C18" s="113"/>
      <c r="D18" s="111" t="e">
        <f>C18/C31</f>
        <v>#DIV/0!</v>
      </c>
      <c r="E18" s="109"/>
      <c r="F18" s="115" t="e">
        <f>E18/E31</f>
        <v>#DIV/0!</v>
      </c>
      <c r="G18" s="107">
        <f t="shared" si="0"/>
        <v>0</v>
      </c>
      <c r="H18" s="117" t="e">
        <f>G18/G31</f>
        <v>#DIV/0!</v>
      </c>
    </row>
    <row r="19" spans="1:8">
      <c r="A19" s="267"/>
      <c r="B19" s="19" t="s">
        <v>24</v>
      </c>
      <c r="C19" s="113"/>
      <c r="D19" s="111" t="e">
        <f>C19/C31</f>
        <v>#DIV/0!</v>
      </c>
      <c r="E19" s="109"/>
      <c r="F19" s="115" t="e">
        <f>E19/E31</f>
        <v>#DIV/0!</v>
      </c>
      <c r="G19" s="107">
        <f t="shared" si="0"/>
        <v>0</v>
      </c>
      <c r="H19" s="117" t="e">
        <f>G19/G31</f>
        <v>#DIV/0!</v>
      </c>
    </row>
    <row r="20" spans="1:8">
      <c r="A20" s="267"/>
      <c r="B20" s="19" t="s">
        <v>21</v>
      </c>
      <c r="C20" s="113"/>
      <c r="D20" s="111" t="e">
        <f>C20/C31</f>
        <v>#DIV/0!</v>
      </c>
      <c r="E20" s="109"/>
      <c r="F20" s="115" t="e">
        <f>E20/E31</f>
        <v>#DIV/0!</v>
      </c>
      <c r="G20" s="107">
        <f t="shared" si="0"/>
        <v>0</v>
      </c>
      <c r="H20" s="117" t="e">
        <f>G20/G31</f>
        <v>#DIV/0!</v>
      </c>
    </row>
    <row r="21" spans="1:8">
      <c r="A21" s="267"/>
      <c r="B21" s="19" t="s">
        <v>37</v>
      </c>
      <c r="C21" s="113"/>
      <c r="D21" s="111" t="e">
        <f>C21/C31</f>
        <v>#DIV/0!</v>
      </c>
      <c r="E21" s="109"/>
      <c r="F21" s="115" t="e">
        <f>E21/E31</f>
        <v>#DIV/0!</v>
      </c>
      <c r="G21" s="107">
        <f t="shared" si="0"/>
        <v>0</v>
      </c>
      <c r="H21" s="117" t="e">
        <f>G21/G31</f>
        <v>#DIV/0!</v>
      </c>
    </row>
    <row r="22" spans="1:8">
      <c r="A22" s="267"/>
      <c r="B22" s="19" t="s">
        <v>136</v>
      </c>
      <c r="C22" s="113"/>
      <c r="D22" s="153" t="e">
        <f>C22/C31</f>
        <v>#DIV/0!</v>
      </c>
      <c r="E22" s="109"/>
      <c r="F22" s="115" t="e">
        <f>E22/E31</f>
        <v>#DIV/0!</v>
      </c>
      <c r="G22" s="107">
        <f t="shared" ref="G22" si="1">C22+E22</f>
        <v>0</v>
      </c>
      <c r="H22" s="117" t="e">
        <f>G22/G31</f>
        <v>#DIV/0!</v>
      </c>
    </row>
    <row r="23" spans="1:8">
      <c r="A23" s="267"/>
      <c r="B23" s="19" t="s">
        <v>17</v>
      </c>
      <c r="C23" s="113"/>
      <c r="D23" s="111" t="e">
        <f>C23/C31</f>
        <v>#DIV/0!</v>
      </c>
      <c r="E23" s="109"/>
      <c r="F23" s="115" t="e">
        <f>E23/E31</f>
        <v>#DIV/0!</v>
      </c>
      <c r="G23" s="107">
        <f t="shared" si="0"/>
        <v>0</v>
      </c>
      <c r="H23" s="117" t="e">
        <f>G23/G31</f>
        <v>#DIV/0!</v>
      </c>
    </row>
    <row r="24" spans="1:8">
      <c r="A24" s="267"/>
      <c r="B24" s="19" t="s">
        <v>38</v>
      </c>
      <c r="C24" s="113"/>
      <c r="D24" s="111" t="e">
        <f>C24/C31</f>
        <v>#DIV/0!</v>
      </c>
      <c r="E24" s="109"/>
      <c r="F24" s="115" t="e">
        <f>E24/E31</f>
        <v>#DIV/0!</v>
      </c>
      <c r="G24" s="107">
        <f t="shared" si="0"/>
        <v>0</v>
      </c>
      <c r="H24" s="117" t="e">
        <f>G24/G31</f>
        <v>#DIV/0!</v>
      </c>
    </row>
    <row r="25" spans="1:8">
      <c r="A25" s="267"/>
      <c r="B25" s="19" t="s">
        <v>25</v>
      </c>
      <c r="C25" s="113"/>
      <c r="D25" s="111" t="e">
        <f>C25/C31</f>
        <v>#DIV/0!</v>
      </c>
      <c r="E25" s="109"/>
      <c r="F25" s="115" t="e">
        <f>E25/E31</f>
        <v>#DIV/0!</v>
      </c>
      <c r="G25" s="107">
        <f t="shared" si="0"/>
        <v>0</v>
      </c>
      <c r="H25" s="117" t="e">
        <f>G25/G31</f>
        <v>#DIV/0!</v>
      </c>
    </row>
    <row r="26" spans="1:8">
      <c r="A26" s="267"/>
      <c r="B26" s="19" t="s">
        <v>40</v>
      </c>
      <c r="C26" s="113"/>
      <c r="D26" s="111" t="e">
        <f>C26/C31</f>
        <v>#DIV/0!</v>
      </c>
      <c r="E26" s="109"/>
      <c r="F26" s="115" t="e">
        <f>E26/E31</f>
        <v>#DIV/0!</v>
      </c>
      <c r="G26" s="107">
        <f t="shared" si="0"/>
        <v>0</v>
      </c>
      <c r="H26" s="117" t="e">
        <f>G26/G31</f>
        <v>#DIV/0!</v>
      </c>
    </row>
    <row r="27" spans="1:8">
      <c r="A27" s="267"/>
      <c r="B27" s="19" t="s">
        <v>39</v>
      </c>
      <c r="C27" s="113"/>
      <c r="D27" s="111" t="e">
        <f>C27/C31</f>
        <v>#DIV/0!</v>
      </c>
      <c r="E27" s="109"/>
      <c r="F27" s="115" t="e">
        <f>E27/E31</f>
        <v>#DIV/0!</v>
      </c>
      <c r="G27" s="107">
        <f t="shared" si="0"/>
        <v>0</v>
      </c>
      <c r="H27" s="117" t="e">
        <f>G27/G31</f>
        <v>#DIV/0!</v>
      </c>
    </row>
    <row r="28" spans="1:8">
      <c r="A28" s="267"/>
      <c r="B28" s="19" t="s">
        <v>90</v>
      </c>
      <c r="C28" s="113"/>
      <c r="D28" s="111" t="e">
        <f>C28/C31</f>
        <v>#DIV/0!</v>
      </c>
      <c r="E28" s="109"/>
      <c r="F28" s="115" t="e">
        <f>E28/E31</f>
        <v>#DIV/0!</v>
      </c>
      <c r="G28" s="107">
        <f t="shared" si="0"/>
        <v>0</v>
      </c>
      <c r="H28" s="117" t="e">
        <f>G28/G31</f>
        <v>#DIV/0!</v>
      </c>
    </row>
    <row r="29" spans="1:8">
      <c r="A29" s="268" t="s">
        <v>14</v>
      </c>
      <c r="B29" s="19" t="s">
        <v>28</v>
      </c>
      <c r="C29" s="113"/>
      <c r="D29" s="111" t="e">
        <f>C29/C31</f>
        <v>#DIV/0!</v>
      </c>
      <c r="E29" s="109"/>
      <c r="F29" s="115" t="e">
        <f>E29/E31</f>
        <v>#DIV/0!</v>
      </c>
      <c r="G29" s="107">
        <f t="shared" si="0"/>
        <v>0</v>
      </c>
      <c r="H29" s="117" t="e">
        <f>G29/G31</f>
        <v>#DIV/0!</v>
      </c>
    </row>
    <row r="30" spans="1:8" ht="17.25" thickBot="1">
      <c r="A30" s="269"/>
      <c r="B30" s="22" t="s">
        <v>34</v>
      </c>
      <c r="C30" s="114"/>
      <c r="D30" s="112" t="e">
        <f>C30/C31</f>
        <v>#DIV/0!</v>
      </c>
      <c r="E30" s="110"/>
      <c r="F30" s="116" t="e">
        <f>E30/E31</f>
        <v>#DIV/0!</v>
      </c>
      <c r="G30" s="108">
        <f t="shared" si="0"/>
        <v>0</v>
      </c>
      <c r="H30" s="118" t="e">
        <f>G30/G31</f>
        <v>#DIV/0!</v>
      </c>
    </row>
    <row r="31" spans="1:8" ht="17.25" thickBot="1">
      <c r="A31" s="271" t="s">
        <v>30</v>
      </c>
      <c r="B31" s="272"/>
      <c r="C31" s="273"/>
      <c r="D31" s="274"/>
      <c r="E31" s="273"/>
      <c r="F31" s="285"/>
      <c r="G31" s="278"/>
      <c r="H31" s="279"/>
    </row>
    <row r="32" spans="1:8">
      <c r="A32" s="258" t="s">
        <v>32</v>
      </c>
      <c r="B32" s="258"/>
      <c r="C32" s="258"/>
      <c r="D32" s="258"/>
      <c r="E32" s="258"/>
      <c r="F32" s="258"/>
      <c r="G32" s="106"/>
    </row>
    <row r="33" spans="1:7">
      <c r="A33" s="258" t="s">
        <v>60</v>
      </c>
      <c r="B33" s="265"/>
      <c r="C33" s="265"/>
      <c r="D33" s="265"/>
      <c r="E33" s="265"/>
      <c r="F33" s="265"/>
      <c r="G33" s="259"/>
    </row>
    <row r="34" spans="1:7">
      <c r="A34" s="259" t="s">
        <v>61</v>
      </c>
      <c r="B34" s="259"/>
      <c r="C34" s="259"/>
      <c r="D34" s="259"/>
      <c r="E34" s="259"/>
      <c r="F34" s="259"/>
      <c r="G34" s="106"/>
    </row>
    <row r="35" spans="1:7">
      <c r="A35" s="264" t="s">
        <v>86</v>
      </c>
      <c r="B35" s="264"/>
      <c r="C35" s="264"/>
      <c r="D35" s="264"/>
      <c r="E35" s="264"/>
      <c r="F35" s="264"/>
      <c r="G35" s="12"/>
    </row>
  </sheetData>
  <mergeCells count="19">
    <mergeCell ref="A1:H1"/>
    <mergeCell ref="G3:H3"/>
    <mergeCell ref="G31:H31"/>
    <mergeCell ref="H5:H8"/>
    <mergeCell ref="A3:A4"/>
    <mergeCell ref="B3:B4"/>
    <mergeCell ref="F5:F8"/>
    <mergeCell ref="E31:F31"/>
    <mergeCell ref="A32:F32"/>
    <mergeCell ref="A34:F34"/>
    <mergeCell ref="C3:D3"/>
    <mergeCell ref="E3:F3"/>
    <mergeCell ref="A35:F35"/>
    <mergeCell ref="A33:G33"/>
    <mergeCell ref="A5:A28"/>
    <mergeCell ref="A29:A30"/>
    <mergeCell ref="D5:D8"/>
    <mergeCell ref="A31:B31"/>
    <mergeCell ref="C31:D31"/>
  </mergeCells>
  <phoneticPr fontId="1" type="noConversion"/>
  <pageMargins left="0.7" right="0.7" top="0.75" bottom="0.75" header="0.3" footer="0.3"/>
  <pageSetup paperSize="9" scale="87" fitToWidth="0" orientation="landscape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y-1總表</vt:lpstr>
      <vt:lpstr>y-2檢核表</vt:lpstr>
      <vt:lpstr>y-3-1 概算表(8-12月)</vt:lpstr>
      <vt:lpstr>y-3-2 概算表(1-7月)</vt:lpstr>
      <vt:lpstr>y-4子計畫經費項目總計</vt:lpstr>
      <vt:lpstr>'y-2檢核表'!OLE_LINK1</vt:lpstr>
      <vt:lpstr>'y-2檢核表'!Print_Titles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</dc:creator>
  <cp:lastModifiedBy>2c</cp:lastModifiedBy>
  <cp:lastPrinted>2017-12-27T10:23:06Z</cp:lastPrinted>
  <dcterms:created xsi:type="dcterms:W3CDTF">1997-01-14T01:50:29Z</dcterms:created>
  <dcterms:modified xsi:type="dcterms:W3CDTF">2018-01-05T13:37:31Z</dcterms:modified>
</cp:coreProperties>
</file>